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sparenza e corruzione\pubblicazioni\pubblicazioni SPORT E SALUTE\Sovvenzioni_contributi\enti sportivi\EPS\2019\Dati pubblicati\agg_GN 17.12.19\"/>
    </mc:Choice>
  </mc:AlternateContent>
  <bookViews>
    <workbookView xWindow="0" yWindow="0" windowWidth="28800" windowHeight="12300"/>
  </bookViews>
  <sheets>
    <sheet name="EPS - 2019 SPORT e SALUTE" sheetId="1" r:id="rId1"/>
  </sheets>
  <definedNames>
    <definedName name="_xlnm.Print_Area" localSheetId="0">'EPS - 2019 SPORT e SALUTE'!$A$1:$K$20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<sst xmlns="http://schemas.openxmlformats.org/spreadsheetml/2006/main" count="98" uniqueCount="27">
  <si>
    <t>ragione sociale beneficiario</t>
  </si>
  <si>
    <t>importo assegnato</t>
  </si>
  <si>
    <t>periodo di competenza dell'importo assegnato</t>
  </si>
  <si>
    <t>Del. 60 del 26/02/2019</t>
  </si>
  <si>
    <t>Del. 137 del 26/03/2019</t>
  </si>
  <si>
    <t>Del. 138 del 26/03/2019</t>
  </si>
  <si>
    <t>Del. 320 del 16/07/2019</t>
  </si>
  <si>
    <t>Del. 509 del 17/12/2019</t>
  </si>
  <si>
    <t>Del. 510 del 17/12/2019</t>
  </si>
  <si>
    <t>Del. 511 del 17/12/2019</t>
  </si>
  <si>
    <t xml:space="preserve">ALLEANZA  SPORTIVA  ITALIANA (A.S.I.) </t>
  </si>
  <si>
    <t>X</t>
  </si>
  <si>
    <t>ASSOCIAZIONE  CENTRI  SPORTIVI  ITALIANI (A.C.S.I.)</t>
  </si>
  <si>
    <t>ASSOCIAZIONE  ITALIANA  CULTURA  SPORT (A.I.C.S.)</t>
  </si>
  <si>
    <t>CENTRI SPORTIVI AZIENDALI INDUSTRIALI (C.S.A.IN.)</t>
  </si>
  <si>
    <t>CENTRO  NAZIONALE  SPORTIVO  LIBERTAS (C.N.S. LIBERTAS)</t>
  </si>
  <si>
    <t xml:space="preserve">CENTRO  SPORTIVO  ITALIANO (C.S.I.) </t>
  </si>
  <si>
    <t>CENTRO SPORTIVO EDUCATIVO NAZIONALE (C.S.E.N.)</t>
  </si>
  <si>
    <t>ENTE NAZ.LE DEMOCRATICO DI AZIONE SOCIALE (E.N.D.A.S.)</t>
  </si>
  <si>
    <t>MOVIMENTO SPORT POPOLARE ITALIA (M.S.P.I.)</t>
  </si>
  <si>
    <t xml:space="preserve">POLISPORTIVE  GIOVANILI  SALESIANE (P.G.S.)  </t>
  </si>
  <si>
    <t>UNIONE  ITALIANA  SPORT PER  TUTTI (U.I.S.P.)</t>
  </si>
  <si>
    <t>UNIONE SPORTIVA ACLI (U.S. ACLI )</t>
  </si>
  <si>
    <t xml:space="preserve">ATTIVITA' SPORTIVE CONFEDERATE (A.S.C.) </t>
  </si>
  <si>
    <t>ORGANIZZAZIONE PER L'EDUCAZIONE ALLO SPORT (O.P.E.S.)</t>
  </si>
  <si>
    <t>C.U.S.I.  (Centro Universitario Sportivo Italiano)</t>
  </si>
  <si>
    <t>CdA del 18 ottobre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</si>
</sst>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textRotation="90" wrapText="1"/>
    </xf>
    <xf numFmtId="43" fontId="3" fillId="2" borderId="1" xfId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165" fontId="3" fillId="2" borderId="1" xfId="2" applyNumberFormat="1" applyFont="1" applyFill="1" applyBorder="1" applyAlignment="1">
      <alignment horizontal="left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/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Migliaia" xfId="1" builtinId="3"/>
    <cellStyle name="Migliaia [0]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E26" sqref="E26"/>
    </sheetView>
  </sheetViews>
  <sheetFormatPr defaultRowHeight="15" x14ac:dyDescent="0.25"/>
  <cols>
    <col min="1" max="1" width="59.42578125" customWidth="1"/>
    <col min="2" max="2" width="17.5703125" customWidth="1"/>
    <col min="3" max="3" width="13.28515625" customWidth="1"/>
    <col min="4" max="7" width="9.140625" customWidth="1"/>
    <col min="8" max="8" width="9.5703125" customWidth="1"/>
    <col min="9" max="10" width="9.140625" customWidth="1"/>
  </cols>
  <sheetData>
    <row r="1" spans="1:11" ht="78.75" customHeight="1" x14ac:dyDescent="0.25">
      <c r="A1" s="16" t="s">
        <v>0</v>
      </c>
      <c r="B1" s="17" t="s">
        <v>1</v>
      </c>
      <c r="C1" s="16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4" t="s">
        <v>26</v>
      </c>
      <c r="I1" s="18" t="s">
        <v>7</v>
      </c>
      <c r="J1" s="18" t="s">
        <v>8</v>
      </c>
      <c r="K1" s="18" t="s">
        <v>9</v>
      </c>
    </row>
    <row r="2" spans="1:11" x14ac:dyDescent="0.25">
      <c r="A2" s="5" t="s">
        <v>10</v>
      </c>
      <c r="B2" s="6">
        <f>774067+610197+253746.556631377</f>
        <v>1638010.556631377</v>
      </c>
      <c r="C2" s="7">
        <v>2019</v>
      </c>
      <c r="D2" s="7" t="s">
        <v>11</v>
      </c>
      <c r="E2" s="7" t="s">
        <v>11</v>
      </c>
      <c r="F2" s="7"/>
      <c r="G2" s="7" t="s">
        <v>11</v>
      </c>
      <c r="H2" s="8" t="s">
        <v>11</v>
      </c>
      <c r="I2" s="19"/>
      <c r="J2" s="19"/>
      <c r="K2" s="19" t="s">
        <v>11</v>
      </c>
    </row>
    <row r="3" spans="1:11" x14ac:dyDescent="0.25">
      <c r="A3" s="5" t="s">
        <v>12</v>
      </c>
      <c r="B3" s="6">
        <f>755247+314464+247577.180859251</f>
        <v>1317288.1808592509</v>
      </c>
      <c r="C3" s="7">
        <v>2019</v>
      </c>
      <c r="D3" s="7" t="s">
        <v>11</v>
      </c>
      <c r="E3" s="7" t="s">
        <v>11</v>
      </c>
      <c r="F3" s="7"/>
      <c r="G3" s="7" t="s">
        <v>11</v>
      </c>
      <c r="H3" s="8" t="s">
        <v>11</v>
      </c>
      <c r="I3" s="19"/>
      <c r="J3" s="19"/>
      <c r="K3" s="19" t="s">
        <v>11</v>
      </c>
    </row>
    <row r="4" spans="1:11" x14ac:dyDescent="0.25">
      <c r="A4" s="5" t="s">
        <v>13</v>
      </c>
      <c r="B4" s="6">
        <f>709875+271824+232703.805857502</f>
        <v>1214402.8058575019</v>
      </c>
      <c r="C4" s="7">
        <v>2019</v>
      </c>
      <c r="D4" s="7" t="s">
        <v>11</v>
      </c>
      <c r="E4" s="7" t="s">
        <v>11</v>
      </c>
      <c r="F4" s="7"/>
      <c r="G4" s="7" t="s">
        <v>11</v>
      </c>
      <c r="H4" s="8" t="s">
        <v>11</v>
      </c>
      <c r="I4" s="19"/>
      <c r="J4" s="19"/>
      <c r="K4" s="19" t="s">
        <v>11</v>
      </c>
    </row>
    <row r="5" spans="1:11" x14ac:dyDescent="0.25">
      <c r="A5" s="5" t="s">
        <v>14</v>
      </c>
      <c r="B5" s="6">
        <f>399635+112280+131004.170387551</f>
        <v>642919.17038755096</v>
      </c>
      <c r="C5" s="7">
        <v>2019</v>
      </c>
      <c r="D5" s="7" t="s">
        <v>11</v>
      </c>
      <c r="E5" s="7" t="s">
        <v>11</v>
      </c>
      <c r="F5" s="7"/>
      <c r="G5" s="7" t="s">
        <v>11</v>
      </c>
      <c r="H5" s="8" t="s">
        <v>11</v>
      </c>
      <c r="I5" s="19"/>
      <c r="J5" s="19"/>
      <c r="K5" s="19" t="s">
        <v>11</v>
      </c>
    </row>
    <row r="6" spans="1:11" x14ac:dyDescent="0.25">
      <c r="A6" s="5" t="s">
        <v>15</v>
      </c>
      <c r="B6" s="6">
        <f>485481+161529+159145.309204445</f>
        <v>806155.30920444499</v>
      </c>
      <c r="C6" s="7">
        <v>2019</v>
      </c>
      <c r="D6" s="7" t="s">
        <v>11</v>
      </c>
      <c r="E6" s="7" t="s">
        <v>11</v>
      </c>
      <c r="F6" s="7"/>
      <c r="G6" s="7" t="s">
        <v>11</v>
      </c>
      <c r="H6" s="8" t="s">
        <v>11</v>
      </c>
      <c r="I6" s="19"/>
      <c r="J6" s="19"/>
      <c r="K6" s="19" t="s">
        <v>11</v>
      </c>
    </row>
    <row r="7" spans="1:11" x14ac:dyDescent="0.25">
      <c r="A7" s="5" t="s">
        <v>16</v>
      </c>
      <c r="B7" s="6">
        <f>855315+695715+280380.427127324</f>
        <v>1831410.427127324</v>
      </c>
      <c r="C7" s="7">
        <v>2019</v>
      </c>
      <c r="D7" s="7" t="s">
        <v>11</v>
      </c>
      <c r="E7" s="7" t="s">
        <v>11</v>
      </c>
      <c r="F7" s="7"/>
      <c r="G7" s="7" t="s">
        <v>11</v>
      </c>
      <c r="H7" s="8" t="s">
        <v>11</v>
      </c>
      <c r="I7" s="19"/>
      <c r="J7" s="19"/>
      <c r="K7" s="19" t="s">
        <v>11</v>
      </c>
    </row>
    <row r="8" spans="1:11" x14ac:dyDescent="0.25">
      <c r="A8" s="5" t="s">
        <v>17</v>
      </c>
      <c r="B8" s="6">
        <f>1201673+414906+393919.888003101</f>
        <v>2010498.8880031011</v>
      </c>
      <c r="C8" s="7">
        <v>2019</v>
      </c>
      <c r="D8" s="7"/>
      <c r="E8" s="7" t="s">
        <v>11</v>
      </c>
      <c r="F8" s="7"/>
      <c r="G8" s="7" t="s">
        <v>11</v>
      </c>
      <c r="H8" s="8" t="s">
        <v>11</v>
      </c>
      <c r="I8" s="19"/>
      <c r="J8" s="19"/>
      <c r="K8" s="19" t="s">
        <v>11</v>
      </c>
    </row>
    <row r="9" spans="1:11" x14ac:dyDescent="0.25">
      <c r="A9" s="5" t="s">
        <v>18</v>
      </c>
      <c r="B9" s="6">
        <f>337190+59904+110534.102901343</f>
        <v>507628.10290134302</v>
      </c>
      <c r="C9" s="7">
        <v>2019</v>
      </c>
      <c r="D9" s="7" t="s">
        <v>11</v>
      </c>
      <c r="E9" s="7" t="s">
        <v>11</v>
      </c>
      <c r="F9" s="7"/>
      <c r="G9" s="7" t="s">
        <v>11</v>
      </c>
      <c r="H9" s="8" t="s">
        <v>11</v>
      </c>
      <c r="I9" s="19"/>
      <c r="J9" s="19"/>
      <c r="K9" s="19" t="s">
        <v>11</v>
      </c>
    </row>
    <row r="10" spans="1:11" s="11" customFormat="1" x14ac:dyDescent="0.25">
      <c r="A10" s="9" t="s">
        <v>19</v>
      </c>
      <c r="B10" s="6">
        <f>370164+32036-15617+121343.295075099</f>
        <v>507926.29507509898</v>
      </c>
      <c r="C10" s="10">
        <v>2019</v>
      </c>
      <c r="D10" s="10" t="s">
        <v>11</v>
      </c>
      <c r="E10" s="10" t="s">
        <v>11</v>
      </c>
      <c r="F10" s="10"/>
      <c r="G10" s="10"/>
      <c r="H10" s="8" t="s">
        <v>11</v>
      </c>
      <c r="I10" s="20"/>
      <c r="J10" s="20" t="s">
        <v>11</v>
      </c>
      <c r="K10" s="20" t="s">
        <v>11</v>
      </c>
    </row>
    <row r="11" spans="1:11" x14ac:dyDescent="0.25">
      <c r="A11" s="5" t="s">
        <v>20</v>
      </c>
      <c r="B11" s="6">
        <f>288186+26117+94470.1236060573</f>
        <v>408773.12360605731</v>
      </c>
      <c r="C11" s="7">
        <v>2019</v>
      </c>
      <c r="D11" s="7" t="s">
        <v>11</v>
      </c>
      <c r="E11" s="7" t="s">
        <v>11</v>
      </c>
      <c r="F11" s="7"/>
      <c r="G11" s="7" t="s">
        <v>11</v>
      </c>
      <c r="H11" s="8" t="s">
        <v>11</v>
      </c>
      <c r="I11" s="19"/>
      <c r="J11" s="19"/>
      <c r="K11" s="19" t="s">
        <v>11</v>
      </c>
    </row>
    <row r="12" spans="1:11" x14ac:dyDescent="0.25">
      <c r="A12" s="5" t="s">
        <v>21</v>
      </c>
      <c r="B12" s="6">
        <f>1043284+391242+341998.460842032</f>
        <v>1776524.460842032</v>
      </c>
      <c r="C12" s="7">
        <v>2019</v>
      </c>
      <c r="D12" s="7" t="s">
        <v>11</v>
      </c>
      <c r="E12" s="7" t="s">
        <v>11</v>
      </c>
      <c r="F12" s="7"/>
      <c r="G12" s="7" t="s">
        <v>11</v>
      </c>
      <c r="H12" s="8" t="s">
        <v>11</v>
      </c>
      <c r="I12" s="19"/>
      <c r="J12" s="19"/>
      <c r="K12" s="19" t="s">
        <v>11</v>
      </c>
    </row>
    <row r="13" spans="1:11" x14ac:dyDescent="0.25">
      <c r="A13" s="5" t="s">
        <v>22</v>
      </c>
      <c r="B13" s="6">
        <f>390129+241958+127888.012784478</f>
        <v>759975.01278447802</v>
      </c>
      <c r="C13" s="7">
        <v>2019</v>
      </c>
      <c r="D13" s="7" t="s">
        <v>11</v>
      </c>
      <c r="E13" s="7" t="s">
        <v>11</v>
      </c>
      <c r="F13" s="7"/>
      <c r="G13" s="7" t="s">
        <v>11</v>
      </c>
      <c r="H13" s="8" t="s">
        <v>11</v>
      </c>
      <c r="I13" s="19"/>
      <c r="J13" s="19"/>
      <c r="K13" s="19" t="s">
        <v>11</v>
      </c>
    </row>
    <row r="14" spans="1:11" x14ac:dyDescent="0.25">
      <c r="A14" s="5" t="s">
        <v>23</v>
      </c>
      <c r="B14" s="6">
        <f>491826+33199+161225.260813061</f>
        <v>686250.26081306103</v>
      </c>
      <c r="C14" s="7">
        <v>2019</v>
      </c>
      <c r="D14" s="7" t="s">
        <v>11</v>
      </c>
      <c r="E14" s="7" t="s">
        <v>11</v>
      </c>
      <c r="F14" s="7"/>
      <c r="G14" s="7" t="s">
        <v>11</v>
      </c>
      <c r="H14" s="8" t="s">
        <v>11</v>
      </c>
      <c r="I14" s="19"/>
      <c r="J14" s="19"/>
      <c r="K14" s="19" t="s">
        <v>11</v>
      </c>
    </row>
    <row r="15" spans="1:11" x14ac:dyDescent="0.25">
      <c r="A15" s="5" t="s">
        <v>24</v>
      </c>
      <c r="B15" s="6">
        <f>515340+382196+168933.374623145</f>
        <v>1066469.374623145</v>
      </c>
      <c r="C15" s="7">
        <v>2019</v>
      </c>
      <c r="D15" s="7" t="s">
        <v>11</v>
      </c>
      <c r="E15" s="7" t="s">
        <v>11</v>
      </c>
      <c r="F15" s="7"/>
      <c r="G15" s="7" t="s">
        <v>11</v>
      </c>
      <c r="H15" s="8" t="s">
        <v>11</v>
      </c>
      <c r="I15" s="19"/>
      <c r="J15" s="19"/>
      <c r="K15" s="19" t="s">
        <v>11</v>
      </c>
    </row>
    <row r="16" spans="1:11" x14ac:dyDescent="0.25">
      <c r="A16" s="12" t="s">
        <v>25</v>
      </c>
      <c r="B16" s="6">
        <f>1102500+1102500+361410.031284234</f>
        <v>2566410.031284234</v>
      </c>
      <c r="C16" s="7">
        <v>2019</v>
      </c>
      <c r="D16" s="7"/>
      <c r="E16" s="7"/>
      <c r="F16" s="7" t="s">
        <v>11</v>
      </c>
      <c r="G16" s="7"/>
      <c r="H16" s="8" t="s">
        <v>11</v>
      </c>
      <c r="I16" s="19" t="s">
        <v>11</v>
      </c>
      <c r="J16" s="19"/>
      <c r="K16" s="19"/>
    </row>
    <row r="17" spans="1:10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</row>
    <row r="19" spans="1:10" x14ac:dyDescent="0.25">
      <c r="B19" s="15"/>
    </row>
  </sheetData>
  <pageMargins left="0.7" right="0.7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EPS - 2019 SPORT e SALUTE</vt:lpstr>
      <vt:lpstr>'EPS - 2019 SPORT e SALUTE'!Area_stampa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Carbonari Maria Cristina</dc:creator>
  <cp:lastModifiedBy>Carbonari Maria Cristina</cp:lastModifiedBy>
  <dcterms:created xsi:type="dcterms:W3CDTF">2020-01-09T14:52:42Z</dcterms:created>
  <dcterms:modified xsi:type="dcterms:W3CDTF">2020-01-13T12:13:13Z</dcterms:modified>
</cp:coreProperties>
</file>