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Y:\trasparenza e corruzione\pubblicazioni\pubblicazioni SPORT E SALUTE\Sovvenzioni_contributi\altri contributi\Progetti\Sport è salute\dati pubblicati\CdA 15.04.25\"/>
    </mc:Choice>
  </mc:AlternateContent>
  <xr:revisionPtr revIDLastSave="0" documentId="13_ncr:1_{03BFF710-C74A-473F-9488-9D0DB46C1A03}" xr6:coauthVersionLast="47" xr6:coauthVersionMax="47" xr10:uidLastSave="{00000000-0000-0000-0000-000000000000}"/>
  <bookViews>
    <workbookView xWindow="-120" yWindow="-120" windowWidth="38640" windowHeight="21120" xr2:uid="{A97065F2-C6E5-4FD2-9196-2345DBC2CF39}"/>
  </bookViews>
  <sheets>
    <sheet name="Sport è salu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C14" i="1"/>
  <c r="G9" i="1"/>
  <c r="G11" i="1"/>
  <c r="G12" i="1"/>
  <c r="G13" i="1"/>
  <c r="F3" i="1"/>
  <c r="F4" i="1"/>
  <c r="F5" i="1"/>
  <c r="F6" i="1"/>
  <c r="F7" i="1"/>
  <c r="F8" i="1"/>
  <c r="F9" i="1"/>
  <c r="F10" i="1"/>
  <c r="F11" i="1"/>
  <c r="F12" i="1"/>
  <c r="F13" i="1"/>
  <c r="F2" i="1"/>
  <c r="F14" i="1" s="1"/>
  <c r="E3" i="1"/>
  <c r="E14" i="1" s="1"/>
  <c r="E4" i="1"/>
  <c r="E5" i="1"/>
  <c r="E6" i="1"/>
  <c r="E7" i="1"/>
  <c r="E8" i="1"/>
  <c r="E9" i="1"/>
  <c r="E10" i="1"/>
  <c r="E11" i="1"/>
  <c r="E12" i="1"/>
  <c r="E13" i="1"/>
  <c r="D3" i="1"/>
  <c r="G3" i="1" s="1"/>
  <c r="D4" i="1"/>
  <c r="G4" i="1" s="1"/>
  <c r="D5" i="1"/>
  <c r="G5" i="1" s="1"/>
  <c r="D6" i="1"/>
  <c r="G6" i="1" s="1"/>
  <c r="D7" i="1"/>
  <c r="G7" i="1" s="1"/>
  <c r="D8" i="1"/>
  <c r="G8" i="1" s="1"/>
  <c r="D9" i="1"/>
  <c r="D10" i="1"/>
  <c r="G10" i="1" s="1"/>
  <c r="D11" i="1"/>
  <c r="D12" i="1"/>
  <c r="D13" i="1"/>
  <c r="D2" i="1"/>
  <c r="G2" i="1" s="1"/>
  <c r="G14" i="1" l="1"/>
  <c r="D14" i="1"/>
</calcChain>
</file>

<file path=xl/sharedStrings.xml><?xml version="1.0" encoding="utf-8"?>
<sst xmlns="http://schemas.openxmlformats.org/spreadsheetml/2006/main" count="19" uniqueCount="19">
  <si>
    <t>CF ENTE BENEFICIARIO</t>
  </si>
  <si>
    <t>DENOMINAZIONE 
ENTE BENEFICIARIO</t>
  </si>
  <si>
    <t>AIL ASSOCIAZIONE ITALIANA CONTRE LE LEUCEMIE</t>
  </si>
  <si>
    <t>SUSAN G. KOMEN ITALIA APS</t>
  </si>
  <si>
    <t>CUS TORINO ASD</t>
  </si>
  <si>
    <t>CAMPUS SALUTE APS - ETS</t>
  </si>
  <si>
    <t>FONDAZIONE POLICLINICO GEMELLI</t>
  </si>
  <si>
    <t>BRN VILLAGE srl</t>
  </si>
  <si>
    <t>JURI MORICO</t>
  </si>
  <si>
    <t>FONDAZIONE GIOVANNI VERONESI</t>
  </si>
  <si>
    <t>FIJLKAM</t>
  </si>
  <si>
    <t>FEDERAZIONE ITALIANA SCHERMA</t>
  </si>
  <si>
    <t>UNIV. DEGLI STUDI MILANO</t>
  </si>
  <si>
    <t>UNIVERSITA' STUDI ROMA "FORO ITALICO"</t>
  </si>
  <si>
    <t>4° TRANCHE
SALDO</t>
  </si>
  <si>
    <t>1° TRANCHE
30%</t>
  </si>
  <si>
    <t>2° TRANCHE
20%</t>
  </si>
  <si>
    <t>3° TRANCHE
20%</t>
  </si>
  <si>
    <t xml:space="preserve">IMPORTO TOTALE CONTRIBUTO (DELIBERA OdG 9 CdA del 15.04.2025)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</si>
</sst>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>
    <font>
      <sz val="11"/>
      <color theme="1"/>
      <name val="Aptos Narrow"/>
      <family val="2"/>
      <scheme val="minor"/>
    </font>
    <font>
      <sz val="11"/>
      <color theme="1"/>
      <name val="Gotham Light"/>
    </font>
    <font>
      <sz val="11"/>
      <color rgb="FF19191A"/>
      <name val="Gotham Light"/>
    </font>
    <font>
      <b/>
      <sz val="11"/>
      <color theme="1"/>
      <name val="Gotham Light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4" fillId="0" borderId="0" xfId="0" applyNumberFormat="1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3CCF6-772F-4A30-9810-134055DA3838}">
  <dimension ref="A1:G14"/>
  <sheetViews>
    <sheetView showGridLines="0" tabSelected="1" workbookViewId="0">
      <selection activeCell="D21" sqref="D21"/>
    </sheetView>
  </sheetViews>
  <sheetFormatPr defaultRowHeight="15"/>
  <cols>
    <col min="1" max="1" width="52.7109375" customWidth="1"/>
    <col min="2" max="2" width="21.5703125" customWidth="1"/>
    <col min="3" max="3" width="21.5703125" style="1" customWidth="1"/>
    <col min="4" max="7" width="21.5703125" customWidth="1"/>
  </cols>
  <sheetData>
    <row r="1" spans="1:7" ht="66" customHeight="1">
      <c r="A1" s="10" t="s">
        <v>1</v>
      </c>
      <c r="B1" s="9" t="s">
        <v>0</v>
      </c>
      <c r="C1" s="9" t="s">
        <v>18</v>
      </c>
      <c r="D1" s="9" t="s">
        <v>15</v>
      </c>
      <c r="E1" s="9" t="s">
        <v>16</v>
      </c>
      <c r="F1" s="9" t="s">
        <v>17</v>
      </c>
      <c r="G1" s="9" t="s">
        <v>14</v>
      </c>
    </row>
    <row r="2" spans="1:7" ht="28.5">
      <c r="A2" s="2" t="s">
        <v>2</v>
      </c>
      <c r="B2" s="4">
        <v>80102390582</v>
      </c>
      <c r="C2" s="5">
        <v>100000</v>
      </c>
      <c r="D2" s="5">
        <f>C2/100*30</f>
        <v>30000</v>
      </c>
      <c r="E2" s="5">
        <f>C2/100*20</f>
        <v>20000</v>
      </c>
      <c r="F2" s="5">
        <f>C2/100*20</f>
        <v>20000</v>
      </c>
      <c r="G2" s="5">
        <f>C2-D2-E2-F2</f>
        <v>30000</v>
      </c>
    </row>
    <row r="3" spans="1:7">
      <c r="A3" s="2" t="s">
        <v>3</v>
      </c>
      <c r="B3" s="4">
        <v>6073831007</v>
      </c>
      <c r="C3" s="6">
        <v>100000</v>
      </c>
      <c r="D3" s="5">
        <f t="shared" ref="D3:D13" si="0">C3/100*30</f>
        <v>30000</v>
      </c>
      <c r="E3" s="5">
        <f t="shared" ref="E3:E13" si="1">C3/100*20</f>
        <v>20000</v>
      </c>
      <c r="F3" s="5">
        <f t="shared" ref="F3:F13" si="2">C3/100*20</f>
        <v>20000</v>
      </c>
      <c r="G3" s="5">
        <f t="shared" ref="G3:G13" si="3">C3-D3-E3-F3</f>
        <v>30000</v>
      </c>
    </row>
    <row r="4" spans="1:7">
      <c r="A4" s="2" t="s">
        <v>4</v>
      </c>
      <c r="B4" s="4">
        <v>5922830012</v>
      </c>
      <c r="C4" s="6">
        <v>50000</v>
      </c>
      <c r="D4" s="5">
        <f t="shared" si="0"/>
        <v>15000</v>
      </c>
      <c r="E4" s="5">
        <f t="shared" si="1"/>
        <v>10000</v>
      </c>
      <c r="F4" s="5">
        <f t="shared" si="2"/>
        <v>10000</v>
      </c>
      <c r="G4" s="5">
        <f t="shared" si="3"/>
        <v>15000</v>
      </c>
    </row>
    <row r="5" spans="1:7">
      <c r="A5" s="2" t="s">
        <v>5</v>
      </c>
      <c r="B5" s="4">
        <v>95143040632</v>
      </c>
      <c r="C5" s="6">
        <v>68950</v>
      </c>
      <c r="D5" s="5">
        <f t="shared" si="0"/>
        <v>20685</v>
      </c>
      <c r="E5" s="5">
        <f t="shared" si="1"/>
        <v>13790</v>
      </c>
      <c r="F5" s="5">
        <f t="shared" si="2"/>
        <v>13790</v>
      </c>
      <c r="G5" s="5">
        <f t="shared" si="3"/>
        <v>20685</v>
      </c>
    </row>
    <row r="6" spans="1:7">
      <c r="A6" s="3" t="s">
        <v>6</v>
      </c>
      <c r="B6" s="4">
        <v>13109681000</v>
      </c>
      <c r="C6" s="6">
        <v>96236.39</v>
      </c>
      <c r="D6" s="5">
        <f t="shared" si="0"/>
        <v>28870.916999999998</v>
      </c>
      <c r="E6" s="5">
        <f t="shared" si="1"/>
        <v>19247.277999999998</v>
      </c>
      <c r="F6" s="5">
        <f t="shared" si="2"/>
        <v>19247.277999999998</v>
      </c>
      <c r="G6" s="5">
        <f t="shared" si="3"/>
        <v>28870.917000000001</v>
      </c>
    </row>
    <row r="7" spans="1:7">
      <c r="A7" s="2" t="s">
        <v>7</v>
      </c>
      <c r="B7" s="4">
        <v>4711960403</v>
      </c>
      <c r="C7" s="6">
        <v>52800</v>
      </c>
      <c r="D7" s="5">
        <f t="shared" si="0"/>
        <v>15840</v>
      </c>
      <c r="E7" s="5">
        <f t="shared" si="1"/>
        <v>10560</v>
      </c>
      <c r="F7" s="5">
        <f t="shared" si="2"/>
        <v>10560</v>
      </c>
      <c r="G7" s="5">
        <f t="shared" si="3"/>
        <v>15840</v>
      </c>
    </row>
    <row r="8" spans="1:7">
      <c r="A8" s="2" t="s">
        <v>8</v>
      </c>
      <c r="B8" s="4">
        <v>96014760589</v>
      </c>
      <c r="C8" s="6">
        <v>100000</v>
      </c>
      <c r="D8" s="5">
        <f t="shared" si="0"/>
        <v>30000</v>
      </c>
      <c r="E8" s="5">
        <f t="shared" si="1"/>
        <v>20000</v>
      </c>
      <c r="F8" s="5">
        <f t="shared" si="2"/>
        <v>20000</v>
      </c>
      <c r="G8" s="5">
        <f t="shared" si="3"/>
        <v>30000</v>
      </c>
    </row>
    <row r="9" spans="1:7">
      <c r="A9" s="2" t="s">
        <v>9</v>
      </c>
      <c r="B9" s="4">
        <v>8096580967</v>
      </c>
      <c r="C9" s="6">
        <v>100000</v>
      </c>
      <c r="D9" s="5">
        <f t="shared" si="0"/>
        <v>30000</v>
      </c>
      <c r="E9" s="5">
        <f t="shared" si="1"/>
        <v>20000</v>
      </c>
      <c r="F9" s="5">
        <f t="shared" si="2"/>
        <v>20000</v>
      </c>
      <c r="G9" s="5">
        <f t="shared" si="3"/>
        <v>30000</v>
      </c>
    </row>
    <row r="10" spans="1:7">
      <c r="A10" s="2" t="s">
        <v>10</v>
      </c>
      <c r="B10" s="4">
        <v>5248370586</v>
      </c>
      <c r="C10" s="6">
        <v>99935</v>
      </c>
      <c r="D10" s="5">
        <f t="shared" si="0"/>
        <v>29980.5</v>
      </c>
      <c r="E10" s="5">
        <f t="shared" si="1"/>
        <v>19987</v>
      </c>
      <c r="F10" s="5">
        <f t="shared" si="2"/>
        <v>19987</v>
      </c>
      <c r="G10" s="5">
        <f t="shared" si="3"/>
        <v>29980.5</v>
      </c>
    </row>
    <row r="11" spans="1:7">
      <c r="A11" s="2" t="s">
        <v>11</v>
      </c>
      <c r="B11" s="4">
        <v>5271310582</v>
      </c>
      <c r="C11" s="6">
        <v>100000</v>
      </c>
      <c r="D11" s="5">
        <f t="shared" si="0"/>
        <v>30000</v>
      </c>
      <c r="E11" s="5">
        <f t="shared" si="1"/>
        <v>20000</v>
      </c>
      <c r="F11" s="5">
        <f t="shared" si="2"/>
        <v>20000</v>
      </c>
      <c r="G11" s="5">
        <f t="shared" si="3"/>
        <v>30000</v>
      </c>
    </row>
    <row r="12" spans="1:7">
      <c r="A12" s="2" t="s">
        <v>12</v>
      </c>
      <c r="B12" s="4">
        <v>80012650158</v>
      </c>
      <c r="C12" s="6">
        <v>85000</v>
      </c>
      <c r="D12" s="5">
        <f t="shared" si="0"/>
        <v>25500</v>
      </c>
      <c r="E12" s="5">
        <f t="shared" si="1"/>
        <v>17000</v>
      </c>
      <c r="F12" s="5">
        <f t="shared" si="2"/>
        <v>17000</v>
      </c>
      <c r="G12" s="5">
        <f t="shared" si="3"/>
        <v>25500</v>
      </c>
    </row>
    <row r="13" spans="1:7">
      <c r="A13" s="2" t="s">
        <v>13</v>
      </c>
      <c r="B13" s="4">
        <v>80229010584</v>
      </c>
      <c r="C13" s="7">
        <v>47078.61</v>
      </c>
      <c r="D13" s="5">
        <f t="shared" si="0"/>
        <v>14123.583000000001</v>
      </c>
      <c r="E13" s="5">
        <f t="shared" si="1"/>
        <v>9415.7220000000016</v>
      </c>
      <c r="F13" s="5">
        <f t="shared" si="2"/>
        <v>9415.7220000000016</v>
      </c>
      <c r="G13" s="5">
        <f t="shared" si="3"/>
        <v>14123.582999999999</v>
      </c>
    </row>
    <row r="14" spans="1:7">
      <c r="C14" s="8">
        <f>SUM(C2:C13)</f>
        <v>1000000</v>
      </c>
      <c r="D14" s="8">
        <f>SUM(D2:D13)</f>
        <v>300000</v>
      </c>
      <c r="E14" s="8">
        <f>SUM(E2:E13)</f>
        <v>200000</v>
      </c>
      <c r="F14" s="8">
        <f>SUM(F2:F13)</f>
        <v>200000</v>
      </c>
      <c r="G14" s="8">
        <f>SUM(G2:G13)</f>
        <v>300000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Sport è salute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Leone Alessia</dc:creator>
  <cp:lastModifiedBy>Carbonari Maria Cristina</cp:lastModifiedBy>
  <dcterms:created xsi:type="dcterms:W3CDTF">2025-06-09T11:21:18Z</dcterms:created>
  <dcterms:modified xsi:type="dcterms:W3CDTF">2025-06-09T14:02:25Z</dcterms:modified>
</cp:coreProperties>
</file>