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economica'!$A$1:$N$41</definedName>
  </definedNames>
  <calcPr fullCalcOnLoad="1"/>
</workbook>
</file>

<file path=xl/sharedStrings.xml><?xml version="1.0" encoding="utf-8"?>
<sst xmlns="http://schemas.openxmlformats.org/spreadsheetml/2006/main" count="45" uniqueCount="44">
  <si>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</si>
  <si>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</si>
  <si>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</si>
  <si>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</si>
  <si>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</si>
  <si>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</si>
  <si>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</si>
  <si>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</si>
  <si>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</si>
  <si>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</si>
  <si>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</si>
  <si>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</si>
  <si>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</si>
  <si>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</si>
  <si>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</si>
  <si>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</si>
  <si>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</si>
  <si>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</si>
  <si>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</si>
  <si>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</si>
  <si>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</si>
  <si>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 //fornitori.coni.it;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</si>
  <si>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</si>
  <si>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</si>
  <si>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</si>
  <si>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</si>
  <si>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</si>
  <si>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</si>
  <si>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>Allegato D - Modulo offerta economica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</si>
  <si>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</si>
  <si>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</si>
  <si>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</si>
  <si>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Pertanto, risulta:</t>
  </si>
  <si>
    <t>* Compilare i campi evidenziati in azzurro</t>
  </si>
  <si>
    <t xml:space="preserve">valevole sulla tariffa oraria di </t>
  </si>
  <si>
    <t>IMPORTO CONTRATTUALE STIMATO PER LA DURATA DI 4 ANNI</t>
  </si>
  <si>
    <t>IMPORTO ANNUO STIMATO</t>
  </si>
  <si>
    <t>IMPORTO ANNUO STIMATO, FINO ALLA TERZA CIFRA DECIMALE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</si>
  <si>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</si>
  <si>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</si>
  <si>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quale tariffa oraria posta a base di gara per prestazioni relative al servizio di reception presso l’ingresso principale di cui all'art. 4 punto A del Capitolato d'oneri</t>
  </si>
  <si>
    <t>oltre IVA, quale tariffa oraria posta a base di gara per il servizio presso la Direzione del CPO di cui all'art. 4 punto B del Capitolato d'oneri</t>
  </si>
  <si>
    <t>quale quota annua degli oneri della sicurezza, non soggetti a ribasso.</t>
  </si>
  <si>
    <t xml:space="preserve">
PROCEDURA NEGOZIATA, IN MODALITÀ TELEMATICA, PER L’AFFIDAMENTO RELATIVO AL SERVIZIO DI RECEPTION E GUARDIANIA PRESSO IL CENTRO DI PREPARAZIONE OLIMPICA DI TIRRENIA (PI).
CIG 72231170B7 
R.A. 079/17/PN.
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</si>
</sst>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3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95" fontId="52" fillId="33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75" fontId="9" fillId="34" borderId="0" xfId="0" applyNumberFormat="1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vertical="top" wrapText="1"/>
      <protection/>
    </xf>
    <xf numFmtId="175" fontId="9" fillId="34" borderId="0" xfId="0" applyNumberFormat="1" applyFont="1" applyFill="1" applyAlignment="1" applyProtection="1">
      <alignment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5" borderId="11" xfId="66" applyNumberFormat="1" applyFont="1" applyFill="1" applyBorder="1" applyAlignment="1" applyProtection="1">
      <alignment horizontal="center" vertical="center" wrapText="1"/>
      <protection locked="0"/>
    </xf>
    <xf numFmtId="17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5" fontId="9" fillId="34" borderId="0" xfId="0" applyNumberFormat="1" applyFont="1" applyFill="1" applyAlignment="1" applyProtection="1">
      <alignment horizontal="right" vertical="top" wrapText="1"/>
      <protection/>
    </xf>
    <xf numFmtId="181" fontId="9" fillId="0" borderId="12" xfId="0" applyNumberFormat="1" applyFont="1" applyFill="1" applyBorder="1" applyAlignment="1" applyProtection="1">
      <alignment horizontal="center" vertical="center" wrapText="1"/>
      <protection/>
    </xf>
    <xf numFmtId="181" fontId="9" fillId="0" borderId="13" xfId="0" applyNumberFormat="1" applyFont="1" applyFill="1" applyBorder="1" applyAlignment="1" applyProtection="1">
      <alignment horizontal="center" vertical="center" wrapText="1"/>
      <protection/>
    </xf>
    <xf numFmtId="18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4" fillId="32" borderId="15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6" borderId="12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/>
    </xf>
    <xf numFmtId="0" fontId="9" fillId="36" borderId="14" xfId="0" applyFont="1" applyFill="1" applyBorder="1" applyAlignment="1" applyProtection="1">
      <alignment horizontal="left" vertical="center" wrapText="1"/>
      <protection/>
    </xf>
    <xf numFmtId="0" fontId="9" fillId="32" borderId="15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5" fillId="32" borderId="15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5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16" fillId="32" borderId="0" xfId="0" applyFont="1" applyFill="1" applyAlignment="1">
      <alignment horizontal="left" vertical="center" wrapText="1"/>
    </xf>
    <xf numFmtId="0" fontId="9" fillId="4" borderId="16" xfId="0" applyFont="1" applyFill="1" applyBorder="1" applyAlignment="1" applyProtection="1">
      <alignment horizontal="justify" vertical="center" wrapText="1"/>
      <protection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9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8" fillId="35" borderId="14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9"/>
  <sheetViews>
    <sheetView showGridLines="0" tabSelected="1" zoomScale="75" zoomScaleNormal="75" zoomScalePageLayoutView="0" workbookViewId="0" topLeftCell="A1">
      <selection activeCell="R4" sqref="R4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9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63" t="s">
        <v>28</v>
      </c>
      <c r="E1" s="63"/>
      <c r="F1" s="63"/>
      <c r="G1" s="63"/>
      <c r="K1" s="28"/>
    </row>
    <row r="2" s="7" customFormat="1" ht="21.75" customHeight="1">
      <c r="K2" s="28"/>
    </row>
    <row r="3" s="7" customFormat="1" ht="16.5" customHeight="1">
      <c r="K3" s="28"/>
    </row>
    <row r="4" spans="2:14" s="7" customFormat="1" ht="119.25" customHeight="1">
      <c r="B4" s="64" t="s">
        <v>43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="7" customFormat="1" ht="13.5" customHeight="1">
      <c r="K5" s="28"/>
    </row>
    <row r="6" spans="2:8" ht="18" customHeight="1" thickBot="1">
      <c r="B6" s="67" t="s">
        <v>33</v>
      </c>
      <c r="C6" s="67"/>
      <c r="D6" s="67"/>
      <c r="E6" s="67"/>
      <c r="F6" s="67"/>
      <c r="G6" s="3"/>
      <c r="H6" s="3"/>
    </row>
    <row r="7" spans="2:11" s="4" customFormat="1" ht="54.75" customHeight="1" thickBot="1">
      <c r="B7" s="68"/>
      <c r="C7" s="69"/>
      <c r="D7" s="69"/>
      <c r="E7" s="69"/>
      <c r="F7" s="70"/>
      <c r="G7" s="58" t="str">
        <f>+IF(B7="","Indicare la 'Ragione sociale per esteso'",IF(B7="Ragione sociale Impresa","Indicare la 'Ragione sociale per esteso'",""))</f>
        <v>Indicare la 'Ragione sociale per esteso'</v>
      </c>
      <c r="H7" s="59"/>
      <c r="I7" s="6"/>
      <c r="J7" s="6" t="str">
        <f>+IF(B7="","- Ragione sociale","")</f>
        <v>- Ragione sociale</v>
      </c>
      <c r="K7" s="30"/>
    </row>
    <row r="8" spans="1:11" s="9" customFormat="1" ht="45" customHeight="1">
      <c r="A8" s="50" t="s">
        <v>0</v>
      </c>
      <c r="B8" s="50"/>
      <c r="C8" s="50"/>
      <c r="D8" s="50"/>
      <c r="E8" s="50"/>
      <c r="F8" s="50"/>
      <c r="G8" s="10"/>
      <c r="H8" s="10"/>
      <c r="I8" s="10"/>
      <c r="J8" s="10"/>
      <c r="K8" s="24"/>
    </row>
    <row r="9" spans="1:14" s="9" customFormat="1" ht="33.75" customHeight="1">
      <c r="A9" s="8" t="s">
        <v>1</v>
      </c>
      <c r="B9" s="57" t="s">
        <v>20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9" customFormat="1" ht="74.25" customHeight="1">
      <c r="A10" s="8" t="s">
        <v>2</v>
      </c>
      <c r="B10" s="57" t="s">
        <v>21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9" customFormat="1" ht="39" customHeight="1">
      <c r="A11" s="8" t="s">
        <v>3</v>
      </c>
      <c r="B11" s="57" t="s">
        <v>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9" customFormat="1" ht="27.75" customHeight="1">
      <c r="A12" s="8" t="s">
        <v>4</v>
      </c>
      <c r="B12" s="57" t="s">
        <v>22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9" customFormat="1" ht="73.5" customHeight="1">
      <c r="A13" s="8" t="s">
        <v>5</v>
      </c>
      <c r="B13" s="57" t="s">
        <v>23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9" customFormat="1" ht="45" customHeight="1">
      <c r="A14" s="8" t="s">
        <v>6</v>
      </c>
      <c r="B14" s="57" t="s">
        <v>29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s="9" customFormat="1" ht="61.5" customHeight="1">
      <c r="A15" s="8" t="s">
        <v>7</v>
      </c>
      <c r="B15" s="57" t="s">
        <v>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9" customFormat="1" ht="47.25" customHeight="1">
      <c r="A16" s="8" t="s">
        <v>8</v>
      </c>
      <c r="B16" s="57" t="s">
        <v>25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9" customFormat="1" ht="45" customHeight="1">
      <c r="A17" s="8" t="s">
        <v>9</v>
      </c>
      <c r="B17" s="57" t="s">
        <v>26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9" customFormat="1" ht="65.25" customHeight="1" thickBot="1">
      <c r="A18" s="8" t="s">
        <v>12</v>
      </c>
      <c r="B18" s="57" t="s">
        <v>14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s="9" customFormat="1" ht="69" customHeight="1" thickBot="1">
      <c r="B19" s="51" t="s">
        <v>16</v>
      </c>
      <c r="C19" s="52"/>
      <c r="D19" s="52"/>
      <c r="E19" s="53"/>
      <c r="F19" s="40"/>
      <c r="G19" s="47" t="s">
        <v>15</v>
      </c>
      <c r="H19" s="48"/>
      <c r="I19" s="48"/>
      <c r="J19" s="48"/>
      <c r="K19" s="48"/>
      <c r="L19" s="48"/>
      <c r="M19" s="48"/>
      <c r="N19" s="48"/>
    </row>
    <row r="20" spans="2:14" s="9" customFormat="1" ht="30" customHeight="1" thickBot="1">
      <c r="B20" s="20"/>
      <c r="C20" s="20"/>
      <c r="D20" s="20"/>
      <c r="E20" s="20"/>
      <c r="F20" s="21"/>
      <c r="G20" s="39"/>
      <c r="H20" s="39"/>
      <c r="I20" s="39"/>
      <c r="J20" s="39"/>
      <c r="K20" s="39"/>
      <c r="L20" s="39"/>
      <c r="M20" s="39"/>
      <c r="N20" s="39"/>
    </row>
    <row r="21" spans="2:14" s="19" customFormat="1" ht="75" customHeight="1" thickBot="1">
      <c r="B21" s="51" t="s">
        <v>38</v>
      </c>
      <c r="C21" s="52"/>
      <c r="D21" s="52"/>
      <c r="E21" s="53"/>
      <c r="F21" s="40"/>
      <c r="G21" s="47" t="s">
        <v>39</v>
      </c>
      <c r="H21" s="48"/>
      <c r="I21" s="48"/>
      <c r="J21" s="48"/>
      <c r="K21" s="48"/>
      <c r="L21" s="48"/>
      <c r="M21" s="48"/>
      <c r="N21" s="48"/>
    </row>
    <row r="22" spans="2:11" s="19" customFormat="1" ht="18.75">
      <c r="B22" s="20"/>
      <c r="C22" s="20"/>
      <c r="D22" s="20"/>
      <c r="E22" s="20"/>
      <c r="F22" s="21"/>
      <c r="G22" s="22"/>
      <c r="H22" s="23"/>
      <c r="I22" s="24"/>
      <c r="J22" s="24"/>
      <c r="K22" s="25"/>
    </row>
    <row r="23" spans="1:14" s="9" customFormat="1" ht="35.25" customHeight="1">
      <c r="A23" s="8" t="s">
        <v>13</v>
      </c>
      <c r="B23" s="57" t="s">
        <v>30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9" customFormat="1" ht="45.75" customHeight="1">
      <c r="A24" s="8" t="s">
        <v>10</v>
      </c>
      <c r="B24" s="49" t="s">
        <v>27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s="9" customFormat="1" ht="34.5" customHeight="1" thickBot="1">
      <c r="A25" s="50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9" customFormat="1" ht="52.5" customHeight="1" thickBot="1">
      <c r="A26" s="11"/>
      <c r="B26" s="51" t="s">
        <v>31</v>
      </c>
      <c r="C26" s="52"/>
      <c r="D26" s="52"/>
      <c r="E26" s="53"/>
      <c r="F26" s="41"/>
      <c r="G26" s="60" t="str">
        <f>+IF(F26="","Indicare il 'Ribasso % offerto'","")</f>
        <v>Indicare il 'Ribasso % offerto'</v>
      </c>
      <c r="H26" s="61"/>
      <c r="I26" s="12"/>
      <c r="J26" s="12" t="str">
        <f>+IF(F26="","- Ribasso % offerto","")</f>
        <v>- Ribasso % offerto</v>
      </c>
      <c r="K26" s="31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31"/>
      <c r="L27" s="11"/>
      <c r="M27" s="11"/>
      <c r="N27" s="11"/>
    </row>
    <row r="28" spans="2:14" s="9" customFormat="1" ht="39" customHeight="1">
      <c r="B28" s="34" t="s">
        <v>34</v>
      </c>
      <c r="C28" s="42">
        <v>11.34</v>
      </c>
      <c r="D28" s="42"/>
      <c r="E28" s="42"/>
      <c r="F28" s="57" t="s">
        <v>40</v>
      </c>
      <c r="G28" s="57"/>
      <c r="H28" s="57"/>
      <c r="I28" s="57"/>
      <c r="J28" s="57"/>
      <c r="K28" s="57"/>
      <c r="L28" s="57"/>
      <c r="M28" s="57"/>
      <c r="N28" s="57"/>
    </row>
    <row r="29" spans="2:14" s="33" customFormat="1" ht="39" customHeight="1">
      <c r="B29" s="34" t="s">
        <v>34</v>
      </c>
      <c r="C29" s="42">
        <v>13.11</v>
      </c>
      <c r="D29" s="42"/>
      <c r="E29" s="42"/>
      <c r="F29" s="57" t="s">
        <v>41</v>
      </c>
      <c r="G29" s="57"/>
      <c r="H29" s="57"/>
      <c r="I29" s="57"/>
      <c r="J29" s="57"/>
      <c r="K29" s="57"/>
      <c r="L29" s="57"/>
      <c r="M29" s="57"/>
      <c r="N29" s="57"/>
    </row>
    <row r="30" spans="2:14" s="33" customFormat="1" ht="19.5" customHeight="1" hidden="1">
      <c r="B30" s="34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</row>
    <row r="31" spans="2:16" s="9" customFormat="1" ht="19.5" customHeight="1" hidden="1">
      <c r="B31" s="34"/>
      <c r="C31" s="42">
        <v>123968.88</v>
      </c>
      <c r="D31" s="42"/>
      <c r="E31" s="42"/>
      <c r="F31" s="38">
        <f>C31*(1-F$26)</f>
        <v>123968.88</v>
      </c>
      <c r="G31" s="38"/>
      <c r="H31" s="38"/>
      <c r="I31" s="42"/>
      <c r="J31" s="42"/>
      <c r="K31" s="42"/>
      <c r="L31" s="42"/>
      <c r="M31" s="42"/>
      <c r="N31" s="42"/>
      <c r="P31" s="38"/>
    </row>
    <row r="32" spans="2:16" s="33" customFormat="1" ht="19.5" customHeight="1" hidden="1">
      <c r="B32" s="34"/>
      <c r="C32" s="42">
        <v>62508.48</v>
      </c>
      <c r="D32" s="42"/>
      <c r="E32" s="42"/>
      <c r="F32" s="38">
        <f>C32*(1-F$26)</f>
        <v>62508.48</v>
      </c>
      <c r="G32" s="37"/>
      <c r="H32" s="37"/>
      <c r="I32" s="37"/>
      <c r="J32" s="37"/>
      <c r="K32" s="37"/>
      <c r="L32" s="37"/>
      <c r="M32" s="37"/>
      <c r="N32" s="37"/>
      <c r="P32" s="38"/>
    </row>
    <row r="33" spans="1:14" s="9" customFormat="1" ht="34.5" customHeight="1" thickBot="1">
      <c r="A33" s="50" t="s">
        <v>32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1" s="9" customFormat="1" ht="60.75" customHeight="1" thickBot="1">
      <c r="B34" s="51" t="s">
        <v>36</v>
      </c>
      <c r="C34" s="52"/>
      <c r="D34" s="52"/>
      <c r="E34" s="53"/>
      <c r="F34" s="18">
        <f>ROUND(SUM(F31:F32),3)</f>
        <v>186477.36</v>
      </c>
      <c r="G34" s="54"/>
      <c r="H34" s="55"/>
      <c r="I34" s="10"/>
      <c r="J34" s="10"/>
      <c r="K34" s="25"/>
    </row>
    <row r="35" s="46" customFormat="1" ht="21" customHeight="1"/>
    <row r="36" spans="2:14" s="9" customFormat="1" ht="42.75" customHeight="1">
      <c r="B36" s="26" t="s">
        <v>19</v>
      </c>
      <c r="C36" s="56">
        <v>600</v>
      </c>
      <c r="D36" s="56"/>
      <c r="E36" s="56"/>
      <c r="F36" s="57" t="s">
        <v>42</v>
      </c>
      <c r="G36" s="57"/>
      <c r="H36" s="57"/>
      <c r="I36" s="57"/>
      <c r="J36" s="57"/>
      <c r="K36" s="57"/>
      <c r="L36" s="57"/>
      <c r="M36" s="57"/>
      <c r="N36" s="57"/>
    </row>
    <row r="37" spans="1:11" s="13" customFormat="1" ht="21" customHeight="1">
      <c r="A37" s="50" t="s">
        <v>17</v>
      </c>
      <c r="B37" s="50"/>
      <c r="C37" s="50"/>
      <c r="D37" s="50"/>
      <c r="E37" s="50"/>
      <c r="F37" s="50"/>
      <c r="G37" s="16"/>
      <c r="I37" s="17"/>
      <c r="J37" s="17"/>
      <c r="K37" s="32"/>
    </row>
    <row r="38" spans="1:11" s="13" customFormat="1" ht="1.5" customHeight="1" thickBot="1">
      <c r="A38" s="26"/>
      <c r="B38" s="26"/>
      <c r="C38" s="26"/>
      <c r="D38" s="26"/>
      <c r="E38" s="26"/>
      <c r="G38" s="16"/>
      <c r="I38" s="17"/>
      <c r="J38" s="17"/>
      <c r="K38" s="32"/>
    </row>
    <row r="39" spans="2:14" s="9" customFormat="1" ht="81" customHeight="1" thickBot="1">
      <c r="B39" s="51" t="s">
        <v>37</v>
      </c>
      <c r="C39" s="52"/>
      <c r="D39" s="52"/>
      <c r="E39" s="53"/>
      <c r="F39" s="18">
        <f>F34+C36</f>
        <v>187077.36</v>
      </c>
      <c r="G39" s="62" t="s">
        <v>35</v>
      </c>
      <c r="H39" s="62"/>
      <c r="I39" s="10"/>
      <c r="J39" s="10"/>
      <c r="K39" s="27">
        <v>4</v>
      </c>
      <c r="L39" s="43">
        <f>(F34*4)+(C36*4)</f>
        <v>748309.44</v>
      </c>
      <c r="M39" s="44"/>
      <c r="N39" s="45"/>
    </row>
    <row r="41" ht="3" customHeight="1"/>
  </sheetData>
  <sheetProtection password="DA17" sheet="1"/>
  <protectedRanges>
    <protectedRange sqref="F19:F20 F26 B7" name="Intervallo1"/>
  </protectedRanges>
  <mergeCells count="43">
    <mergeCell ref="D1:G1"/>
    <mergeCell ref="C28:E28"/>
    <mergeCell ref="B9:N9"/>
    <mergeCell ref="A8:F8"/>
    <mergeCell ref="B13:N13"/>
    <mergeCell ref="B4:N4"/>
    <mergeCell ref="B6:F6"/>
    <mergeCell ref="B7:F7"/>
    <mergeCell ref="B14:N14"/>
    <mergeCell ref="B17:N17"/>
    <mergeCell ref="B23:N23"/>
    <mergeCell ref="A25:N25"/>
    <mergeCell ref="B18:N18"/>
    <mergeCell ref="B19:E19"/>
    <mergeCell ref="G7:H7"/>
    <mergeCell ref="B21:E21"/>
    <mergeCell ref="G21:N2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A33:N33"/>
    <mergeCell ref="B34:E34"/>
    <mergeCell ref="G34:H34"/>
    <mergeCell ref="C36:E36"/>
    <mergeCell ref="F28:N28"/>
    <mergeCell ref="F36:N36"/>
    <mergeCell ref="C29:E29"/>
    <mergeCell ref="F29:N29"/>
    <mergeCell ref="C31:E31"/>
    <mergeCell ref="C32:E32"/>
    <mergeCell ref="I31:K31"/>
    <mergeCell ref="L31:N31"/>
    <mergeCell ref="L39:N39"/>
    <mergeCell ref="A35:IV35"/>
    <mergeCell ref="G39:H39"/>
    <mergeCell ref="A37:F37"/>
    <mergeCell ref="B39:E39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7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Marco del Bufalo</cp:lastModifiedBy>
  <cp:lastPrinted>2017-10-10T15:20:47Z</cp:lastPrinted>
  <dcterms:created xsi:type="dcterms:W3CDTF">2009-02-24T13:31:04Z</dcterms:created>
  <dcterms:modified xsi:type="dcterms:W3CDTF">2017-12-04T16:19:27Z</dcterms:modified>
  <cp:category/>
  <cp:version/>
  <cp:contentType/>
  <cp:contentStatus/>
</cp:coreProperties>
</file>