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2" activeTab="0"/>
  </bookViews>
  <sheets>
    <sheet name="Modulo offerta economica" sheetId="1" r:id="rId1"/>
  </sheets>
  <definedNames>
    <definedName name="_xlnm.Print_Area" localSheetId="0">'Modulo offerta economica'!$A$1:$M$63</definedName>
  </definedNames>
  <calcPr fullCalcOnLoad="1"/>
</workbook>
</file>

<file path=xl/sharedStrings.xml><?xml version="1.0" encoding="utf-8"?>
<sst xmlns="http://schemas.openxmlformats.org/spreadsheetml/2006/main" count="70" uniqueCount="57">
  <si>
    <t>* Compilare i campi evidenziati in celeste</t>
  </si>
  <si>
    <t>Valore da ribadire a video</t>
  </si>
  <si>
    <t>Allegato B-MODULO OFFERTA ECONOMICA</t>
  </si>
  <si>
    <t>MACRO TIPOLOGIA</t>
  </si>
  <si>
    <t>PRODUTTORE</t>
  </si>
  <si>
    <t xml:space="preserve">PERCENTUALE DI ACQUISTO STIMATA (PAS) </t>
  </si>
  <si>
    <t>KINGSTON</t>
  </si>
  <si>
    <t>WESTERN DIGITAL</t>
  </si>
  <si>
    <t>SENNHEISER</t>
  </si>
  <si>
    <t>JABRA</t>
  </si>
  <si>
    <t>SAMSUNG</t>
  </si>
  <si>
    <t>MICROSOFT</t>
  </si>
  <si>
    <t>LINDY</t>
  </si>
  <si>
    <t>APPLE</t>
  </si>
  <si>
    <t>CISCO</t>
  </si>
  <si>
    <t>LOGITECH</t>
  </si>
  <si>
    <t>BTICINO</t>
  </si>
  <si>
    <t>VERBATIM</t>
  </si>
  <si>
    <t>PLANTRONICS</t>
  </si>
  <si>
    <t>LAN</t>
  </si>
  <si>
    <t>APC</t>
  </si>
  <si>
    <t>INTELLINET</t>
  </si>
  <si>
    <t>QNAP</t>
  </si>
  <si>
    <t>D-LINK</t>
  </si>
  <si>
    <t>MONITOR</t>
  </si>
  <si>
    <t>ASUS</t>
  </si>
  <si>
    <t>HP</t>
  </si>
  <si>
    <t>PLOTTER SCANNER STAMPANTI</t>
  </si>
  <si>
    <t>FUJITSU</t>
  </si>
  <si>
    <t>ZEBRA</t>
  </si>
  <si>
    <t>SERVER/ACCESSORI</t>
  </si>
  <si>
    <t>VIDEOCONFERENZA/ACCESSORI</t>
  </si>
  <si>
    <t>AKG</t>
  </si>
  <si>
    <t>JBL</t>
  </si>
  <si>
    <t>BOSE</t>
  </si>
  <si>
    <t>EPSON</t>
  </si>
  <si>
    <t>ACER</t>
  </si>
  <si>
    <t>CONSUMABILI</t>
  </si>
  <si>
    <t>LEXMARK</t>
  </si>
  <si>
    <t>RICOH</t>
  </si>
  <si>
    <t>DURACELL</t>
  </si>
  <si>
    <t>PHILIPS</t>
  </si>
  <si>
    <t>SOPAR</t>
  </si>
  <si>
    <t>Percentuale sconto offerta
(Sc)</t>
  </si>
  <si>
    <t>(PAS X Sc)</t>
  </si>
  <si>
    <t>SCONTO MEDIO PESATO
SCmp</t>
  </si>
  <si>
    <t>↑</t>
  </si>
  <si>
    <t>Non è ammessa, a pena di esclusione, l’indicazione di un valore negativo, pari a zero, inferiore al 2 %, superiore al 100 %.</t>
  </si>
  <si>
    <t>VOIP (APPARATI E ACCESSORI)</t>
  </si>
  <si>
    <t>KALLIOPE PBX</t>
  </si>
  <si>
    <t>PATTON</t>
  </si>
  <si>
    <t>YEALINK</t>
  </si>
  <si>
    <t>GRANDSTREAM</t>
  </si>
  <si>
    <t>POLYCOM</t>
  </si>
  <si>
    <t>ACCESSORI PC</t>
  </si>
  <si>
    <t>TABLET/PDA/SMARTPHONE</t>
  </si>
  <si>
    <t>Procedura negoziata per la stipula di un accordo quadro per la fornitura di materiale informatico vario
CIG 7396039C73
R.A. 010/18/PN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</si>
</sst>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00000"/>
    <numFmt numFmtId="184" formatCode="#,##0.00\ &quot;€&quot;"/>
    <numFmt numFmtId="185" formatCode="0.00000%"/>
    <numFmt numFmtId="186" formatCode="0.0000000%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1">
      <alignment vertical="top" wrapText="1"/>
      <protection/>
    </xf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0" fontId="51" fillId="34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0" fillId="34" borderId="0" xfId="0" applyFont="1" applyFill="1" applyAlignment="1" applyProtection="1">
      <alignment horizontal="center"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left" vertical="center" wrapText="1"/>
      <protection/>
    </xf>
    <xf numFmtId="49" fontId="12" fillId="35" borderId="11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 vertical="center" wrapText="1"/>
    </xf>
    <xf numFmtId="49" fontId="0" fillId="34" borderId="0" xfId="0" applyNumberFormat="1" applyFont="1" applyFill="1" applyBorder="1" applyAlignment="1">
      <alignment horizontal="center" vertical="center" wrapText="1"/>
    </xf>
    <xf numFmtId="173" fontId="0" fillId="34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74" fontId="12" fillId="36" borderId="11" xfId="0" applyNumberFormat="1" applyFont="1" applyFill="1" applyBorder="1" applyAlignment="1" applyProtection="1">
      <alignment horizontal="center" vertical="center" wrapText="1"/>
      <protection locked="0"/>
    </xf>
    <xf numFmtId="173" fontId="0" fillId="37" borderId="11" xfId="0" applyNumberFormat="1" applyFont="1" applyFill="1" applyBorder="1" applyAlignment="1" applyProtection="1">
      <alignment horizontal="center" vertical="center" wrapText="1"/>
      <protection/>
    </xf>
    <xf numFmtId="185" fontId="12" fillId="37" borderId="11" xfId="0" applyNumberFormat="1" applyFont="1" applyFill="1" applyBorder="1" applyAlignment="1" applyProtection="1">
      <alignment horizontal="center" vertical="center" wrapText="1"/>
      <protection/>
    </xf>
    <xf numFmtId="173" fontId="13" fillId="34" borderId="0" xfId="0" applyNumberFormat="1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Alignment="1" applyProtection="1">
      <alignment horizontal="center" vertical="center" wrapText="1"/>
      <protection/>
    </xf>
    <xf numFmtId="0" fontId="12" fillId="34" borderId="11" xfId="0" applyFont="1" applyFill="1" applyBorder="1" applyAlignment="1">
      <alignment horizontal="center" vertical="center" wrapText="1"/>
    </xf>
    <xf numFmtId="10" fontId="12" fillId="34" borderId="11" xfId="0" applyNumberFormat="1" applyFont="1" applyFill="1" applyBorder="1" applyAlignment="1">
      <alignment horizontal="center" vertical="center" wrapText="1"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12" fillId="34" borderId="1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1" fillId="36" borderId="11" xfId="0" applyFont="1" applyFill="1" applyBorder="1" applyAlignment="1" applyProtection="1">
      <alignment horizontal="left" vertical="center" wrapText="1"/>
      <protection locked="0"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Alignment="1" applyProtection="1">
      <alignment horizontal="left" vertical="center" wrapText="1"/>
      <protection/>
    </xf>
    <xf numFmtId="0" fontId="12" fillId="33" borderId="0" xfId="0" applyFont="1" applyFill="1" applyAlignment="1" applyProtection="1">
      <alignment horizontal="left" vertical="center" wrapText="1"/>
      <protection/>
    </xf>
    <xf numFmtId="0" fontId="8" fillId="34" borderId="15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8" fillId="38" borderId="23" xfId="0" applyFont="1" applyFill="1" applyBorder="1" applyAlignment="1" applyProtection="1">
      <alignment horizontal="left" vertical="center" wrapText="1"/>
      <protection/>
    </xf>
    <xf numFmtId="0" fontId="8" fillId="38" borderId="24" xfId="0" applyFont="1" applyFill="1" applyBorder="1" applyAlignment="1" applyProtection="1">
      <alignment horizontal="left" vertical="center" wrapText="1"/>
      <protection/>
    </xf>
    <xf numFmtId="0" fontId="12" fillId="35" borderId="25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 applyProtection="1">
      <alignment horizontal="left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12" fillId="34" borderId="1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center" vertical="center" wrapText="1"/>
      <protection/>
    </xf>
    <xf numFmtId="185" fontId="12" fillId="34" borderId="1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O66"/>
  <sheetViews>
    <sheetView tabSelected="1" zoomScale="115" zoomScaleNormal="115" zoomScaleSheetLayoutView="85" zoomScalePageLayoutView="0" workbookViewId="0" topLeftCell="A1">
      <selection activeCell="F2" sqref="F2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20.57421875" style="3" customWidth="1"/>
    <col min="4" max="4" width="6.00390625" style="3" customWidth="1"/>
    <col min="5" max="5" width="3.28125" style="3" customWidth="1"/>
    <col min="6" max="6" width="35.00390625" style="3" customWidth="1"/>
    <col min="7" max="7" width="15.8515625" style="4" customWidth="1"/>
    <col min="8" max="8" width="22.7109375" style="3" customWidth="1"/>
    <col min="9" max="9" width="21.8515625" style="3" customWidth="1"/>
    <col min="10" max="11" width="16.7109375" style="3" customWidth="1"/>
    <col min="12" max="12" width="17.00390625" style="3" customWidth="1"/>
    <col min="13" max="15" width="9.140625" style="3" customWidth="1"/>
    <col min="16" max="16384" width="9.140625" style="3" customWidth="1"/>
  </cols>
  <sheetData>
    <row r="1" ht="12.75"/>
    <row r="2" spans="1:12" s="2" customFormat="1" ht="23.25" customHeight="1" thickBot="1">
      <c r="A2" s="1"/>
      <c r="D2" s="17" t="s">
        <v>2</v>
      </c>
      <c r="E2" s="17"/>
      <c r="F2" s="17"/>
      <c r="G2" s="17"/>
      <c r="H2" s="17"/>
      <c r="I2" s="1"/>
      <c r="J2" s="1"/>
      <c r="K2" s="1"/>
      <c r="L2" s="1"/>
    </row>
    <row r="3" ht="33.75" customHeight="1" thickBot="1" thickTop="1"/>
    <row r="4" spans="2:10" ht="64.5" customHeight="1" thickBot="1">
      <c r="B4" s="60" t="s">
        <v>56</v>
      </c>
      <c r="C4" s="61"/>
      <c r="D4" s="61"/>
      <c r="E4" s="61"/>
      <c r="F4" s="61"/>
      <c r="G4" s="61"/>
      <c r="H4" s="61"/>
      <c r="I4" s="61"/>
      <c r="J4" s="61"/>
    </row>
    <row r="5" spans="2:12" s="5" customFormat="1" ht="8.25" customHeight="1">
      <c r="B5" s="6"/>
      <c r="C5" s="7"/>
      <c r="D5" s="7"/>
      <c r="E5" s="7"/>
      <c r="F5" s="7"/>
      <c r="G5" s="8" t="str">
        <f>+B4</f>
        <v>Procedura negoziata per la stipula di un accordo quadro per la fornitura di materiale informatico vario
CIG 7396039C73
R.A. 010/18/PN</v>
      </c>
      <c r="H5" s="7"/>
      <c r="I5" s="9"/>
      <c r="J5" s="9"/>
      <c r="K5" s="9"/>
      <c r="L5" s="9"/>
    </row>
    <row r="6" spans="2:12" s="5" customFormat="1" ht="28.5" customHeight="1">
      <c r="B6" s="46" t="s">
        <v>0</v>
      </c>
      <c r="C6" s="46"/>
      <c r="D6" s="46"/>
      <c r="E6" s="46"/>
      <c r="F6" s="46"/>
      <c r="G6" s="7"/>
      <c r="H6" s="7"/>
      <c r="I6" s="9"/>
      <c r="J6" s="9"/>
      <c r="K6" s="9"/>
      <c r="L6" s="9"/>
    </row>
    <row r="7" spans="2:12" s="10" customFormat="1" ht="27" customHeight="1">
      <c r="B7" s="47"/>
      <c r="C7" s="47"/>
      <c r="D7" s="47"/>
      <c r="E7" s="47"/>
      <c r="F7" s="47"/>
      <c r="G7" s="48" t="str">
        <f>+IF(B7="","Indicare la 'Ragione sociale per esteso'",IF(B7="Ragione sociale Impresa/RTI/Consorzio","Indicare la 'Ragione sociale per esteso'",""))</f>
        <v>Indicare la 'Ragione sociale per esteso'</v>
      </c>
      <c r="H7" s="49"/>
      <c r="I7" s="11"/>
      <c r="J7" s="12"/>
      <c r="K7" s="12"/>
      <c r="L7" s="11"/>
    </row>
    <row r="8" spans="2:12" s="10" customFormat="1" ht="10.5" customHeight="1">
      <c r="B8" s="13"/>
      <c r="C8" s="13"/>
      <c r="D8" s="13"/>
      <c r="E8" s="13"/>
      <c r="F8" s="13"/>
      <c r="G8" s="11"/>
      <c r="H8" s="11"/>
      <c r="I8" s="11"/>
      <c r="J8" s="12"/>
      <c r="K8" s="12"/>
      <c r="L8" s="11"/>
    </row>
    <row r="9" spans="2:12" s="10" customFormat="1" ht="55.5" customHeight="1">
      <c r="B9" s="65" t="s">
        <v>47</v>
      </c>
      <c r="C9" s="65"/>
      <c r="D9" s="65"/>
      <c r="E9" s="65"/>
      <c r="F9" s="65"/>
      <c r="G9" s="65"/>
      <c r="H9" s="65"/>
      <c r="I9" s="65"/>
      <c r="J9" s="65"/>
      <c r="K9" s="65"/>
      <c r="L9" s="11"/>
    </row>
    <row r="10" spans="2:11" s="14" customFormat="1" ht="41.25" customHeight="1">
      <c r="B10" s="62" t="s">
        <v>3</v>
      </c>
      <c r="C10" s="63"/>
      <c r="D10" s="63"/>
      <c r="E10" s="63"/>
      <c r="F10" s="63"/>
      <c r="G10" s="64"/>
      <c r="H10" s="16" t="s">
        <v>4</v>
      </c>
      <c r="I10" s="19" t="s">
        <v>5</v>
      </c>
      <c r="J10" s="16" t="s">
        <v>43</v>
      </c>
      <c r="K10" s="16" t="s">
        <v>44</v>
      </c>
    </row>
    <row r="11" spans="2:15" s="14" customFormat="1" ht="39.75" customHeight="1">
      <c r="B11" s="66">
        <v>1</v>
      </c>
      <c r="C11" s="51" t="s">
        <v>54</v>
      </c>
      <c r="D11" s="52"/>
      <c r="E11" s="52"/>
      <c r="F11" s="52"/>
      <c r="G11" s="53"/>
      <c r="H11" s="31" t="s">
        <v>6</v>
      </c>
      <c r="I11" s="32">
        <v>0.02</v>
      </c>
      <c r="J11" s="26"/>
      <c r="K11" s="69">
        <f>ROUND(I11*J11,7)</f>
        <v>0</v>
      </c>
      <c r="L11" s="48" t="str">
        <f>+IF(J11="","Indicare la 'Percentuale di sconto offerta'","")</f>
        <v>Indicare la 'Percentuale di sconto offerta'</v>
      </c>
      <c r="M11" s="49"/>
      <c r="O11" s="25"/>
    </row>
    <row r="12" spans="2:15" s="14" customFormat="1" ht="39.75" customHeight="1">
      <c r="B12" s="67"/>
      <c r="C12" s="54"/>
      <c r="D12" s="55"/>
      <c r="E12" s="55"/>
      <c r="F12" s="55"/>
      <c r="G12" s="56"/>
      <c r="H12" s="31" t="s">
        <v>7</v>
      </c>
      <c r="I12" s="32">
        <v>0.02</v>
      </c>
      <c r="J12" s="26"/>
      <c r="K12" s="69">
        <f>ROUND(I12*J12,7)</f>
        <v>0</v>
      </c>
      <c r="L12" s="48" t="str">
        <f aca="true" t="shared" si="0" ref="L12:L52">+IF(J12="","Indicare la 'Percentuale di sconto offerta'","")</f>
        <v>Indicare la 'Percentuale di sconto offerta'</v>
      </c>
      <c r="M12" s="49"/>
      <c r="O12" s="25"/>
    </row>
    <row r="13" spans="2:15" s="14" customFormat="1" ht="39.75" customHeight="1">
      <c r="B13" s="67"/>
      <c r="C13" s="54"/>
      <c r="D13" s="55"/>
      <c r="E13" s="55"/>
      <c r="F13" s="55"/>
      <c r="G13" s="56"/>
      <c r="H13" s="31" t="s">
        <v>8</v>
      </c>
      <c r="I13" s="32">
        <v>0.01</v>
      </c>
      <c r="J13" s="26"/>
      <c r="K13" s="69">
        <f>ROUND(I13*J13,7)</f>
        <v>0</v>
      </c>
      <c r="L13" s="48" t="str">
        <f t="shared" si="0"/>
        <v>Indicare la 'Percentuale di sconto offerta'</v>
      </c>
      <c r="M13" s="49"/>
      <c r="O13" s="25"/>
    </row>
    <row r="14" spans="2:15" s="14" customFormat="1" ht="39.75" customHeight="1">
      <c r="B14" s="67"/>
      <c r="C14" s="54"/>
      <c r="D14" s="55"/>
      <c r="E14" s="55"/>
      <c r="F14" s="55"/>
      <c r="G14" s="56"/>
      <c r="H14" s="31" t="s">
        <v>10</v>
      </c>
      <c r="I14" s="32">
        <v>0.05</v>
      </c>
      <c r="J14" s="26"/>
      <c r="K14" s="69">
        <f>ROUND(I14*J14,7)</f>
        <v>0</v>
      </c>
      <c r="L14" s="48" t="str">
        <f t="shared" si="0"/>
        <v>Indicare la 'Percentuale di sconto offerta'</v>
      </c>
      <c r="M14" s="49"/>
      <c r="O14" s="25"/>
    </row>
    <row r="15" spans="2:15" s="14" customFormat="1" ht="39.75" customHeight="1">
      <c r="B15" s="67"/>
      <c r="C15" s="54"/>
      <c r="D15" s="55"/>
      <c r="E15" s="55"/>
      <c r="F15" s="55"/>
      <c r="G15" s="56"/>
      <c r="H15" s="31" t="s">
        <v>11</v>
      </c>
      <c r="I15" s="32">
        <v>0.02</v>
      </c>
      <c r="J15" s="26"/>
      <c r="K15" s="69">
        <f>ROUND(I15*J15,7)</f>
        <v>0</v>
      </c>
      <c r="L15" s="48" t="str">
        <f t="shared" si="0"/>
        <v>Indicare la 'Percentuale di sconto offerta'</v>
      </c>
      <c r="M15" s="49"/>
      <c r="O15" s="25"/>
    </row>
    <row r="16" spans="2:15" s="14" customFormat="1" ht="39.75" customHeight="1">
      <c r="B16" s="67"/>
      <c r="C16" s="54"/>
      <c r="D16" s="55"/>
      <c r="E16" s="55"/>
      <c r="F16" s="55"/>
      <c r="G16" s="56"/>
      <c r="H16" s="31" t="s">
        <v>12</v>
      </c>
      <c r="I16" s="32">
        <v>0.02</v>
      </c>
      <c r="J16" s="26"/>
      <c r="K16" s="69">
        <f>ROUND(I16*J16,7)</f>
        <v>0</v>
      </c>
      <c r="L16" s="48" t="str">
        <f t="shared" si="0"/>
        <v>Indicare la 'Percentuale di sconto offerta'</v>
      </c>
      <c r="M16" s="49"/>
      <c r="O16" s="25"/>
    </row>
    <row r="17" spans="2:15" s="14" customFormat="1" ht="39.75" customHeight="1">
      <c r="B17" s="67"/>
      <c r="C17" s="54"/>
      <c r="D17" s="55"/>
      <c r="E17" s="55"/>
      <c r="F17" s="55"/>
      <c r="G17" s="56"/>
      <c r="H17" s="31" t="s">
        <v>13</v>
      </c>
      <c r="I17" s="32">
        <v>0.03</v>
      </c>
      <c r="J17" s="26"/>
      <c r="K17" s="69">
        <f>ROUND(I17*J17,7)</f>
        <v>0</v>
      </c>
      <c r="L17" s="48" t="str">
        <f t="shared" si="0"/>
        <v>Indicare la 'Percentuale di sconto offerta'</v>
      </c>
      <c r="M17" s="49"/>
      <c r="O17" s="25"/>
    </row>
    <row r="18" spans="2:15" s="14" customFormat="1" ht="39.75" customHeight="1">
      <c r="B18" s="67"/>
      <c r="C18" s="54"/>
      <c r="D18" s="55"/>
      <c r="E18" s="55"/>
      <c r="F18" s="55"/>
      <c r="G18" s="56"/>
      <c r="H18" s="31" t="s">
        <v>14</v>
      </c>
      <c r="I18" s="32">
        <v>0.02</v>
      </c>
      <c r="J18" s="26"/>
      <c r="K18" s="69">
        <f>ROUND(I18*J18,7)</f>
        <v>0</v>
      </c>
      <c r="L18" s="48" t="str">
        <f t="shared" si="0"/>
        <v>Indicare la 'Percentuale di sconto offerta'</v>
      </c>
      <c r="M18" s="49"/>
      <c r="O18" s="25"/>
    </row>
    <row r="19" spans="2:15" s="14" customFormat="1" ht="39.75" customHeight="1">
      <c r="B19" s="67"/>
      <c r="C19" s="54"/>
      <c r="D19" s="55"/>
      <c r="E19" s="55"/>
      <c r="F19" s="55"/>
      <c r="G19" s="56"/>
      <c r="H19" s="31" t="s">
        <v>15</v>
      </c>
      <c r="I19" s="32">
        <v>0.05</v>
      </c>
      <c r="J19" s="26"/>
      <c r="K19" s="69">
        <f>ROUND(I19*J19,7)</f>
        <v>0</v>
      </c>
      <c r="L19" s="48" t="str">
        <f t="shared" si="0"/>
        <v>Indicare la 'Percentuale di sconto offerta'</v>
      </c>
      <c r="M19" s="49"/>
      <c r="O19" s="25"/>
    </row>
    <row r="20" spans="2:15" s="14" customFormat="1" ht="39.75" customHeight="1">
      <c r="B20" s="67"/>
      <c r="C20" s="54"/>
      <c r="D20" s="55"/>
      <c r="E20" s="55"/>
      <c r="F20" s="55"/>
      <c r="G20" s="56"/>
      <c r="H20" s="31" t="s">
        <v>16</v>
      </c>
      <c r="I20" s="32">
        <v>0.01</v>
      </c>
      <c r="J20" s="26"/>
      <c r="K20" s="69">
        <f>ROUND(I20*J20,7)</f>
        <v>0</v>
      </c>
      <c r="L20" s="48" t="str">
        <f t="shared" si="0"/>
        <v>Indicare la 'Percentuale di sconto offerta'</v>
      </c>
      <c r="M20" s="49"/>
      <c r="O20" s="25"/>
    </row>
    <row r="21" spans="2:15" s="14" customFormat="1" ht="39.75" customHeight="1">
      <c r="B21" s="67"/>
      <c r="C21" s="54"/>
      <c r="D21" s="55"/>
      <c r="E21" s="55"/>
      <c r="F21" s="55"/>
      <c r="G21" s="56"/>
      <c r="H21" s="31" t="s">
        <v>17</v>
      </c>
      <c r="I21" s="32">
        <v>0.01</v>
      </c>
      <c r="J21" s="26"/>
      <c r="K21" s="69">
        <f>ROUND(I21*J21,7)</f>
        <v>0</v>
      </c>
      <c r="L21" s="48" t="str">
        <f t="shared" si="0"/>
        <v>Indicare la 'Percentuale di sconto offerta'</v>
      </c>
      <c r="M21" s="49"/>
      <c r="O21" s="25"/>
    </row>
    <row r="22" spans="2:15" s="14" customFormat="1" ht="39.75" customHeight="1">
      <c r="B22" s="66">
        <v>2</v>
      </c>
      <c r="C22" s="51" t="s">
        <v>55</v>
      </c>
      <c r="D22" s="52"/>
      <c r="E22" s="52"/>
      <c r="F22" s="52"/>
      <c r="G22" s="53"/>
      <c r="H22" s="31" t="s">
        <v>10</v>
      </c>
      <c r="I22" s="32">
        <v>0.1</v>
      </c>
      <c r="J22" s="26"/>
      <c r="K22" s="69">
        <f>ROUND(I22*J22,7)</f>
        <v>0</v>
      </c>
      <c r="L22" s="48" t="str">
        <f t="shared" si="0"/>
        <v>Indicare la 'Percentuale di sconto offerta'</v>
      </c>
      <c r="M22" s="49"/>
      <c r="O22" s="25"/>
    </row>
    <row r="23" spans="2:15" s="14" customFormat="1" ht="39.75" customHeight="1">
      <c r="B23" s="68"/>
      <c r="C23" s="57"/>
      <c r="D23" s="58"/>
      <c r="E23" s="58"/>
      <c r="F23" s="58"/>
      <c r="G23" s="59"/>
      <c r="H23" s="31" t="s">
        <v>13</v>
      </c>
      <c r="I23" s="32">
        <v>0.1</v>
      </c>
      <c r="J23" s="26"/>
      <c r="K23" s="69">
        <f>ROUND(I23*J23,7)</f>
        <v>0</v>
      </c>
      <c r="L23" s="48" t="str">
        <f t="shared" si="0"/>
        <v>Indicare la 'Percentuale di sconto offerta'</v>
      </c>
      <c r="M23" s="49"/>
      <c r="O23" s="25"/>
    </row>
    <row r="24" spans="2:15" s="14" customFormat="1" ht="39.75" customHeight="1">
      <c r="B24" s="66">
        <v>3</v>
      </c>
      <c r="C24" s="51" t="s">
        <v>19</v>
      </c>
      <c r="D24" s="52"/>
      <c r="E24" s="52"/>
      <c r="F24" s="52"/>
      <c r="G24" s="53"/>
      <c r="H24" s="31" t="s">
        <v>20</v>
      </c>
      <c r="I24" s="32">
        <v>0.01</v>
      </c>
      <c r="J24" s="26"/>
      <c r="K24" s="69">
        <f>ROUND(I24*J24,7)</f>
        <v>0</v>
      </c>
      <c r="L24" s="48" t="str">
        <f t="shared" si="0"/>
        <v>Indicare la 'Percentuale di sconto offerta'</v>
      </c>
      <c r="M24" s="49"/>
      <c r="O24" s="25"/>
    </row>
    <row r="25" spans="2:15" s="14" customFormat="1" ht="39.75" customHeight="1">
      <c r="B25" s="67"/>
      <c r="C25" s="54"/>
      <c r="D25" s="55"/>
      <c r="E25" s="55"/>
      <c r="F25" s="55"/>
      <c r="G25" s="56"/>
      <c r="H25" s="31" t="s">
        <v>21</v>
      </c>
      <c r="I25" s="32">
        <v>0.02</v>
      </c>
      <c r="J25" s="26"/>
      <c r="K25" s="69">
        <f>ROUND(I25*J25,7)</f>
        <v>0</v>
      </c>
      <c r="L25" s="48" t="str">
        <f t="shared" si="0"/>
        <v>Indicare la 'Percentuale di sconto offerta'</v>
      </c>
      <c r="M25" s="49"/>
      <c r="O25" s="25"/>
    </row>
    <row r="26" spans="2:15" s="14" customFormat="1" ht="39.75" customHeight="1">
      <c r="B26" s="67"/>
      <c r="C26" s="54"/>
      <c r="D26" s="55"/>
      <c r="E26" s="55"/>
      <c r="F26" s="55"/>
      <c r="G26" s="56"/>
      <c r="H26" s="31" t="s">
        <v>22</v>
      </c>
      <c r="I26" s="32">
        <v>0.01</v>
      </c>
      <c r="J26" s="26"/>
      <c r="K26" s="69">
        <f>ROUND(I26*J26,7)</f>
        <v>0</v>
      </c>
      <c r="L26" s="48" t="str">
        <f t="shared" si="0"/>
        <v>Indicare la 'Percentuale di sconto offerta'</v>
      </c>
      <c r="M26" s="49"/>
      <c r="O26" s="25"/>
    </row>
    <row r="27" spans="2:15" s="14" customFormat="1" ht="39.75" customHeight="1">
      <c r="B27" s="67"/>
      <c r="C27" s="54"/>
      <c r="D27" s="55"/>
      <c r="E27" s="55"/>
      <c r="F27" s="55"/>
      <c r="G27" s="56"/>
      <c r="H27" s="31" t="s">
        <v>14</v>
      </c>
      <c r="I27" s="32">
        <v>0.02</v>
      </c>
      <c r="J27" s="26"/>
      <c r="K27" s="69">
        <f aca="true" t="shared" si="1" ref="K27:K59">ROUND(I27*J27,7)</f>
        <v>0</v>
      </c>
      <c r="L27" s="48" t="str">
        <f t="shared" si="0"/>
        <v>Indicare la 'Percentuale di sconto offerta'</v>
      </c>
      <c r="M27" s="49"/>
      <c r="O27" s="25"/>
    </row>
    <row r="28" spans="2:15" s="14" customFormat="1" ht="39.75" customHeight="1">
      <c r="B28" s="68"/>
      <c r="C28" s="57"/>
      <c r="D28" s="58"/>
      <c r="E28" s="58"/>
      <c r="F28" s="58"/>
      <c r="G28" s="59"/>
      <c r="H28" s="31" t="s">
        <v>23</v>
      </c>
      <c r="I28" s="32">
        <v>0.01</v>
      </c>
      <c r="J28" s="26"/>
      <c r="K28" s="69">
        <f t="shared" si="1"/>
        <v>0</v>
      </c>
      <c r="L28" s="48" t="str">
        <f t="shared" si="0"/>
        <v>Indicare la 'Percentuale di sconto offerta'</v>
      </c>
      <c r="M28" s="49"/>
      <c r="O28" s="25"/>
    </row>
    <row r="29" spans="2:15" s="14" customFormat="1" ht="39.75" customHeight="1">
      <c r="B29" s="66">
        <v>4</v>
      </c>
      <c r="C29" s="51" t="s">
        <v>24</v>
      </c>
      <c r="D29" s="52"/>
      <c r="E29" s="52"/>
      <c r="F29" s="52"/>
      <c r="G29" s="53"/>
      <c r="H29" s="31" t="s">
        <v>25</v>
      </c>
      <c r="I29" s="32">
        <v>0.01</v>
      </c>
      <c r="J29" s="26"/>
      <c r="K29" s="69">
        <f t="shared" si="1"/>
        <v>0</v>
      </c>
      <c r="L29" s="48" t="str">
        <f t="shared" si="0"/>
        <v>Indicare la 'Percentuale di sconto offerta'</v>
      </c>
      <c r="M29" s="49"/>
      <c r="O29" s="25"/>
    </row>
    <row r="30" spans="2:15" s="14" customFormat="1" ht="39.75" customHeight="1">
      <c r="B30" s="67"/>
      <c r="C30" s="54"/>
      <c r="D30" s="55"/>
      <c r="E30" s="55"/>
      <c r="F30" s="55"/>
      <c r="G30" s="56"/>
      <c r="H30" s="31" t="s">
        <v>10</v>
      </c>
      <c r="I30" s="32">
        <v>0.01</v>
      </c>
      <c r="J30" s="26"/>
      <c r="K30" s="69">
        <f t="shared" si="1"/>
        <v>0</v>
      </c>
      <c r="L30" s="48" t="str">
        <f t="shared" si="0"/>
        <v>Indicare la 'Percentuale di sconto offerta'</v>
      </c>
      <c r="M30" s="49"/>
      <c r="O30" s="25"/>
    </row>
    <row r="31" spans="2:15" s="14" customFormat="1" ht="39.75" customHeight="1">
      <c r="B31" s="68"/>
      <c r="C31" s="57"/>
      <c r="D31" s="58"/>
      <c r="E31" s="58"/>
      <c r="F31" s="58"/>
      <c r="G31" s="59"/>
      <c r="H31" s="31" t="s">
        <v>26</v>
      </c>
      <c r="I31" s="32">
        <v>0.01</v>
      </c>
      <c r="J31" s="26"/>
      <c r="K31" s="69">
        <f t="shared" si="1"/>
        <v>0</v>
      </c>
      <c r="L31" s="48" t="str">
        <f t="shared" si="0"/>
        <v>Indicare la 'Percentuale di sconto offerta'</v>
      </c>
      <c r="M31" s="49"/>
      <c r="O31" s="25"/>
    </row>
    <row r="32" spans="2:15" s="14" customFormat="1" ht="39.75" customHeight="1">
      <c r="B32" s="66">
        <v>5</v>
      </c>
      <c r="C32" s="51" t="s">
        <v>27</v>
      </c>
      <c r="D32" s="52"/>
      <c r="E32" s="52"/>
      <c r="F32" s="52"/>
      <c r="G32" s="53"/>
      <c r="H32" s="31" t="s">
        <v>26</v>
      </c>
      <c r="I32" s="32">
        <v>0.01</v>
      </c>
      <c r="J32" s="26"/>
      <c r="K32" s="69">
        <f t="shared" si="1"/>
        <v>0</v>
      </c>
      <c r="L32" s="48" t="str">
        <f t="shared" si="0"/>
        <v>Indicare la 'Percentuale di sconto offerta'</v>
      </c>
      <c r="M32" s="49"/>
      <c r="O32" s="25"/>
    </row>
    <row r="33" spans="2:15" s="14" customFormat="1" ht="39.75" customHeight="1">
      <c r="B33" s="67"/>
      <c r="C33" s="54"/>
      <c r="D33" s="55"/>
      <c r="E33" s="55"/>
      <c r="F33" s="55"/>
      <c r="G33" s="56"/>
      <c r="H33" s="31" t="s">
        <v>28</v>
      </c>
      <c r="I33" s="32">
        <v>0.01</v>
      </c>
      <c r="J33" s="26"/>
      <c r="K33" s="69">
        <f t="shared" si="1"/>
        <v>0</v>
      </c>
      <c r="L33" s="48" t="str">
        <f t="shared" si="0"/>
        <v>Indicare la 'Percentuale di sconto offerta'</v>
      </c>
      <c r="M33" s="49"/>
      <c r="O33" s="25"/>
    </row>
    <row r="34" spans="2:15" s="14" customFormat="1" ht="39.75" customHeight="1">
      <c r="B34" s="68"/>
      <c r="C34" s="57"/>
      <c r="D34" s="58"/>
      <c r="E34" s="58"/>
      <c r="F34" s="58"/>
      <c r="G34" s="59"/>
      <c r="H34" s="31" t="s">
        <v>29</v>
      </c>
      <c r="I34" s="32">
        <v>0.01</v>
      </c>
      <c r="J34" s="26"/>
      <c r="K34" s="69">
        <f t="shared" si="1"/>
        <v>0</v>
      </c>
      <c r="L34" s="48" t="str">
        <f t="shared" si="0"/>
        <v>Indicare la 'Percentuale di sconto offerta'</v>
      </c>
      <c r="M34" s="49"/>
      <c r="O34" s="25"/>
    </row>
    <row r="35" spans="2:15" s="14" customFormat="1" ht="39.75" customHeight="1">
      <c r="B35" s="66">
        <v>6</v>
      </c>
      <c r="C35" s="51" t="s">
        <v>30</v>
      </c>
      <c r="D35" s="52"/>
      <c r="E35" s="52"/>
      <c r="F35" s="52"/>
      <c r="G35" s="53"/>
      <c r="H35" s="31" t="s">
        <v>28</v>
      </c>
      <c r="I35" s="32">
        <v>0.01</v>
      </c>
      <c r="J35" s="26"/>
      <c r="K35" s="69">
        <f t="shared" si="1"/>
        <v>0</v>
      </c>
      <c r="L35" s="48" t="str">
        <f t="shared" si="0"/>
        <v>Indicare la 'Percentuale di sconto offerta'</v>
      </c>
      <c r="M35" s="49"/>
      <c r="O35" s="25"/>
    </row>
    <row r="36" spans="2:15" s="14" customFormat="1" ht="39.75" customHeight="1">
      <c r="B36" s="67"/>
      <c r="C36" s="54"/>
      <c r="D36" s="55"/>
      <c r="E36" s="55"/>
      <c r="F36" s="55"/>
      <c r="G36" s="56"/>
      <c r="H36" s="31" t="s">
        <v>14</v>
      </c>
      <c r="I36" s="32">
        <v>0.01</v>
      </c>
      <c r="J36" s="26"/>
      <c r="K36" s="69">
        <f t="shared" si="1"/>
        <v>0</v>
      </c>
      <c r="L36" s="48" t="str">
        <f t="shared" si="0"/>
        <v>Indicare la 'Percentuale di sconto offerta'</v>
      </c>
      <c r="M36" s="49"/>
      <c r="O36" s="25"/>
    </row>
    <row r="37" spans="2:15" s="14" customFormat="1" ht="39.75" customHeight="1">
      <c r="B37" s="68"/>
      <c r="C37" s="57"/>
      <c r="D37" s="58"/>
      <c r="E37" s="58"/>
      <c r="F37" s="58"/>
      <c r="G37" s="59"/>
      <c r="H37" s="31" t="s">
        <v>26</v>
      </c>
      <c r="I37" s="32">
        <v>0.01</v>
      </c>
      <c r="J37" s="26"/>
      <c r="K37" s="69">
        <f t="shared" si="1"/>
        <v>0</v>
      </c>
      <c r="L37" s="48" t="str">
        <f t="shared" si="0"/>
        <v>Indicare la 'Percentuale di sconto offerta'</v>
      </c>
      <c r="M37" s="49"/>
      <c r="O37" s="25"/>
    </row>
    <row r="38" spans="2:15" s="14" customFormat="1" ht="39.75" customHeight="1">
      <c r="B38" s="66">
        <v>7</v>
      </c>
      <c r="C38" s="51" t="s">
        <v>31</v>
      </c>
      <c r="D38" s="52"/>
      <c r="E38" s="52"/>
      <c r="F38" s="52"/>
      <c r="G38" s="53"/>
      <c r="H38" s="31" t="s">
        <v>14</v>
      </c>
      <c r="I38" s="32">
        <v>0.01</v>
      </c>
      <c r="J38" s="26"/>
      <c r="K38" s="69">
        <f t="shared" si="1"/>
        <v>0</v>
      </c>
      <c r="L38" s="48" t="str">
        <f t="shared" si="0"/>
        <v>Indicare la 'Percentuale di sconto offerta'</v>
      </c>
      <c r="M38" s="49"/>
      <c r="O38" s="25"/>
    </row>
    <row r="39" spans="2:15" s="14" customFormat="1" ht="39.75" customHeight="1">
      <c r="B39" s="67"/>
      <c r="C39" s="54"/>
      <c r="D39" s="55"/>
      <c r="E39" s="55"/>
      <c r="F39" s="55"/>
      <c r="G39" s="56"/>
      <c r="H39" s="31" t="s">
        <v>15</v>
      </c>
      <c r="I39" s="32">
        <v>0.01</v>
      </c>
      <c r="J39" s="26"/>
      <c r="K39" s="69">
        <f t="shared" si="1"/>
        <v>0</v>
      </c>
      <c r="L39" s="48" t="str">
        <f t="shared" si="0"/>
        <v>Indicare la 'Percentuale di sconto offerta'</v>
      </c>
      <c r="M39" s="49"/>
      <c r="O39" s="25"/>
    </row>
    <row r="40" spans="2:15" s="14" customFormat="1" ht="39.75" customHeight="1">
      <c r="B40" s="67"/>
      <c r="C40" s="54"/>
      <c r="D40" s="55"/>
      <c r="E40" s="55"/>
      <c r="F40" s="55"/>
      <c r="G40" s="56"/>
      <c r="H40" s="31" t="s">
        <v>32</v>
      </c>
      <c r="I40" s="32">
        <v>0.01</v>
      </c>
      <c r="J40" s="26"/>
      <c r="K40" s="69">
        <f t="shared" si="1"/>
        <v>0</v>
      </c>
      <c r="L40" s="48" t="str">
        <f t="shared" si="0"/>
        <v>Indicare la 'Percentuale di sconto offerta'</v>
      </c>
      <c r="M40" s="49"/>
      <c r="O40" s="25"/>
    </row>
    <row r="41" spans="2:15" s="14" customFormat="1" ht="39.75" customHeight="1">
      <c r="B41" s="67"/>
      <c r="C41" s="54"/>
      <c r="D41" s="55"/>
      <c r="E41" s="55"/>
      <c r="F41" s="55"/>
      <c r="G41" s="56"/>
      <c r="H41" s="31" t="s">
        <v>33</v>
      </c>
      <c r="I41" s="32">
        <v>0.01</v>
      </c>
      <c r="J41" s="26"/>
      <c r="K41" s="69">
        <f t="shared" si="1"/>
        <v>0</v>
      </c>
      <c r="L41" s="48" t="str">
        <f t="shared" si="0"/>
        <v>Indicare la 'Percentuale di sconto offerta'</v>
      </c>
      <c r="M41" s="49"/>
      <c r="O41" s="25"/>
    </row>
    <row r="42" spans="2:15" s="14" customFormat="1" ht="39.75" customHeight="1">
      <c r="B42" s="67"/>
      <c r="C42" s="54"/>
      <c r="D42" s="55"/>
      <c r="E42" s="55"/>
      <c r="F42" s="55"/>
      <c r="G42" s="56"/>
      <c r="H42" s="31" t="s">
        <v>34</v>
      </c>
      <c r="I42" s="32">
        <v>0.01</v>
      </c>
      <c r="J42" s="26"/>
      <c r="K42" s="69">
        <f t="shared" si="1"/>
        <v>0</v>
      </c>
      <c r="L42" s="48" t="str">
        <f t="shared" si="0"/>
        <v>Indicare la 'Percentuale di sconto offerta'</v>
      </c>
      <c r="M42" s="49"/>
      <c r="O42" s="25"/>
    </row>
    <row r="43" spans="2:15" s="14" customFormat="1" ht="39.75" customHeight="1">
      <c r="B43" s="67"/>
      <c r="C43" s="54"/>
      <c r="D43" s="55"/>
      <c r="E43" s="55"/>
      <c r="F43" s="55"/>
      <c r="G43" s="56"/>
      <c r="H43" s="31" t="s">
        <v>35</v>
      </c>
      <c r="I43" s="32">
        <v>0.01</v>
      </c>
      <c r="J43" s="26"/>
      <c r="K43" s="69">
        <f t="shared" si="1"/>
        <v>0</v>
      </c>
      <c r="L43" s="48" t="str">
        <f t="shared" si="0"/>
        <v>Indicare la 'Percentuale di sconto offerta'</v>
      </c>
      <c r="M43" s="49"/>
      <c r="O43" s="25"/>
    </row>
    <row r="44" spans="2:15" s="14" customFormat="1" ht="39.75" customHeight="1">
      <c r="B44" s="67"/>
      <c r="C44" s="54"/>
      <c r="D44" s="55"/>
      <c r="E44" s="55"/>
      <c r="F44" s="55"/>
      <c r="G44" s="56"/>
      <c r="H44" s="31" t="s">
        <v>36</v>
      </c>
      <c r="I44" s="32">
        <v>0.01</v>
      </c>
      <c r="J44" s="26"/>
      <c r="K44" s="69">
        <f t="shared" si="1"/>
        <v>0</v>
      </c>
      <c r="L44" s="48" t="str">
        <f t="shared" si="0"/>
        <v>Indicare la 'Percentuale di sconto offerta'</v>
      </c>
      <c r="M44" s="49"/>
      <c r="O44" s="25"/>
    </row>
    <row r="45" spans="2:15" s="14" customFormat="1" ht="39.75" customHeight="1">
      <c r="B45" s="68"/>
      <c r="C45" s="57"/>
      <c r="D45" s="58"/>
      <c r="E45" s="58"/>
      <c r="F45" s="58"/>
      <c r="G45" s="59"/>
      <c r="H45" s="31" t="s">
        <v>25</v>
      </c>
      <c r="I45" s="32">
        <v>0.01</v>
      </c>
      <c r="J45" s="26"/>
      <c r="K45" s="69">
        <f t="shared" si="1"/>
        <v>0</v>
      </c>
      <c r="L45" s="48" t="str">
        <f t="shared" si="0"/>
        <v>Indicare la 'Percentuale di sconto offerta'</v>
      </c>
      <c r="M45" s="49"/>
      <c r="O45" s="25"/>
    </row>
    <row r="46" spans="2:15" s="14" customFormat="1" ht="39.75" customHeight="1">
      <c r="B46" s="66">
        <v>8</v>
      </c>
      <c r="C46" s="51" t="s">
        <v>37</v>
      </c>
      <c r="D46" s="52"/>
      <c r="E46" s="52"/>
      <c r="F46" s="52"/>
      <c r="G46" s="53"/>
      <c r="H46" s="31" t="s">
        <v>26</v>
      </c>
      <c r="I46" s="32">
        <v>0.05</v>
      </c>
      <c r="J46" s="26"/>
      <c r="K46" s="69">
        <f t="shared" si="1"/>
        <v>0</v>
      </c>
      <c r="L46" s="48" t="str">
        <f t="shared" si="0"/>
        <v>Indicare la 'Percentuale di sconto offerta'</v>
      </c>
      <c r="M46" s="49"/>
      <c r="O46" s="25"/>
    </row>
    <row r="47" spans="2:15" s="14" customFormat="1" ht="39.75" customHeight="1">
      <c r="B47" s="67"/>
      <c r="C47" s="54"/>
      <c r="D47" s="55"/>
      <c r="E47" s="55"/>
      <c r="F47" s="55"/>
      <c r="G47" s="56"/>
      <c r="H47" s="31" t="s">
        <v>38</v>
      </c>
      <c r="I47" s="32">
        <v>0.02</v>
      </c>
      <c r="J47" s="26"/>
      <c r="K47" s="69">
        <f t="shared" si="1"/>
        <v>0</v>
      </c>
      <c r="L47" s="48" t="str">
        <f t="shared" si="0"/>
        <v>Indicare la 'Percentuale di sconto offerta'</v>
      </c>
      <c r="M47" s="49"/>
      <c r="O47" s="25"/>
    </row>
    <row r="48" spans="2:15" s="14" customFormat="1" ht="39.75" customHeight="1">
      <c r="B48" s="67"/>
      <c r="C48" s="54"/>
      <c r="D48" s="55"/>
      <c r="E48" s="55"/>
      <c r="F48" s="55"/>
      <c r="G48" s="56"/>
      <c r="H48" s="31" t="s">
        <v>39</v>
      </c>
      <c r="I48" s="32">
        <v>0.04</v>
      </c>
      <c r="J48" s="26"/>
      <c r="K48" s="69">
        <f t="shared" si="1"/>
        <v>0</v>
      </c>
      <c r="L48" s="48" t="str">
        <f t="shared" si="0"/>
        <v>Indicare la 'Percentuale di sconto offerta'</v>
      </c>
      <c r="M48" s="49"/>
      <c r="O48" s="25"/>
    </row>
    <row r="49" spans="2:15" s="14" customFormat="1" ht="39.75" customHeight="1">
      <c r="B49" s="67"/>
      <c r="C49" s="54"/>
      <c r="D49" s="55"/>
      <c r="E49" s="55"/>
      <c r="F49" s="55"/>
      <c r="G49" s="56"/>
      <c r="H49" s="31" t="s">
        <v>35</v>
      </c>
      <c r="I49" s="32">
        <v>0.02</v>
      </c>
      <c r="J49" s="26"/>
      <c r="K49" s="69">
        <f t="shared" si="1"/>
        <v>0</v>
      </c>
      <c r="L49" s="48" t="str">
        <f t="shared" si="0"/>
        <v>Indicare la 'Percentuale di sconto offerta'</v>
      </c>
      <c r="M49" s="49"/>
      <c r="O49" s="25"/>
    </row>
    <row r="50" spans="2:15" s="14" customFormat="1" ht="39.75" customHeight="1">
      <c r="B50" s="67"/>
      <c r="C50" s="54"/>
      <c r="D50" s="55"/>
      <c r="E50" s="55"/>
      <c r="F50" s="55"/>
      <c r="G50" s="56"/>
      <c r="H50" s="31" t="s">
        <v>40</v>
      </c>
      <c r="I50" s="32">
        <v>0.02</v>
      </c>
      <c r="J50" s="26"/>
      <c r="K50" s="69">
        <f t="shared" si="1"/>
        <v>0</v>
      </c>
      <c r="L50" s="48" t="str">
        <f t="shared" si="0"/>
        <v>Indicare la 'Percentuale di sconto offerta'</v>
      </c>
      <c r="M50" s="49"/>
      <c r="O50" s="25"/>
    </row>
    <row r="51" spans="2:15" s="14" customFormat="1" ht="39.75" customHeight="1">
      <c r="B51" s="67"/>
      <c r="C51" s="54"/>
      <c r="D51" s="55"/>
      <c r="E51" s="55"/>
      <c r="F51" s="55"/>
      <c r="G51" s="56"/>
      <c r="H51" s="31" t="s">
        <v>41</v>
      </c>
      <c r="I51" s="32">
        <v>0.01</v>
      </c>
      <c r="J51" s="26"/>
      <c r="K51" s="69">
        <f t="shared" si="1"/>
        <v>0</v>
      </c>
      <c r="L51" s="48" t="str">
        <f t="shared" si="0"/>
        <v>Indicare la 'Percentuale di sconto offerta'</v>
      </c>
      <c r="M51" s="49"/>
      <c r="O51" s="25"/>
    </row>
    <row r="52" spans="2:15" s="14" customFormat="1" ht="39.75" customHeight="1">
      <c r="B52" s="68"/>
      <c r="C52" s="57"/>
      <c r="D52" s="58"/>
      <c r="E52" s="58"/>
      <c r="F52" s="58"/>
      <c r="G52" s="59"/>
      <c r="H52" s="31" t="s">
        <v>42</v>
      </c>
      <c r="I52" s="32">
        <v>0.01</v>
      </c>
      <c r="J52" s="26"/>
      <c r="K52" s="69">
        <f t="shared" si="1"/>
        <v>0</v>
      </c>
      <c r="L52" s="48" t="str">
        <f t="shared" si="0"/>
        <v>Indicare la 'Percentuale di sconto offerta'</v>
      </c>
      <c r="M52" s="49"/>
      <c r="O52" s="25"/>
    </row>
    <row r="53" spans="2:15" s="14" customFormat="1" ht="39.75" customHeight="1">
      <c r="B53" s="33">
        <v>9</v>
      </c>
      <c r="C53" s="36" t="s">
        <v>48</v>
      </c>
      <c r="D53" s="37"/>
      <c r="E53" s="37"/>
      <c r="F53" s="37"/>
      <c r="G53" s="38"/>
      <c r="H53" s="31" t="s">
        <v>49</v>
      </c>
      <c r="I53" s="32">
        <v>0.02</v>
      </c>
      <c r="J53" s="26"/>
      <c r="K53" s="69">
        <f t="shared" si="1"/>
        <v>0</v>
      </c>
      <c r="L53" s="48" t="str">
        <f aca="true" t="shared" si="2" ref="L53:L59">+IF(J53="","Indicare la 'Percentuale di sconto offerta'","")</f>
        <v>Indicare la 'Percentuale di sconto offerta'</v>
      </c>
      <c r="M53" s="49"/>
      <c r="O53" s="25"/>
    </row>
    <row r="54" spans="2:15" s="14" customFormat="1" ht="39.75" customHeight="1">
      <c r="B54" s="34"/>
      <c r="C54" s="39"/>
      <c r="D54" s="40"/>
      <c r="E54" s="40"/>
      <c r="F54" s="40"/>
      <c r="G54" s="41"/>
      <c r="H54" s="31" t="s">
        <v>50</v>
      </c>
      <c r="I54" s="32">
        <v>0.02</v>
      </c>
      <c r="J54" s="26"/>
      <c r="K54" s="69">
        <f t="shared" si="1"/>
        <v>0</v>
      </c>
      <c r="L54" s="48" t="str">
        <f t="shared" si="2"/>
        <v>Indicare la 'Percentuale di sconto offerta'</v>
      </c>
      <c r="M54" s="49"/>
      <c r="O54" s="25"/>
    </row>
    <row r="55" spans="2:15" s="14" customFormat="1" ht="39.75" customHeight="1">
      <c r="B55" s="34"/>
      <c r="C55" s="39"/>
      <c r="D55" s="40"/>
      <c r="E55" s="40"/>
      <c r="F55" s="40"/>
      <c r="G55" s="41"/>
      <c r="H55" s="31" t="s">
        <v>51</v>
      </c>
      <c r="I55" s="32">
        <v>0.04</v>
      </c>
      <c r="J55" s="26"/>
      <c r="K55" s="69">
        <f t="shared" si="1"/>
        <v>0</v>
      </c>
      <c r="L55" s="48" t="str">
        <f t="shared" si="2"/>
        <v>Indicare la 'Percentuale di sconto offerta'</v>
      </c>
      <c r="M55" s="49"/>
      <c r="O55" s="25"/>
    </row>
    <row r="56" spans="2:15" s="14" customFormat="1" ht="39.75" customHeight="1">
      <c r="B56" s="34"/>
      <c r="C56" s="39"/>
      <c r="D56" s="40"/>
      <c r="E56" s="40"/>
      <c r="F56" s="40"/>
      <c r="G56" s="41"/>
      <c r="H56" s="31" t="s">
        <v>52</v>
      </c>
      <c r="I56" s="32">
        <v>0.02</v>
      </c>
      <c r="J56" s="26"/>
      <c r="K56" s="69">
        <f t="shared" si="1"/>
        <v>0</v>
      </c>
      <c r="L56" s="48" t="str">
        <f t="shared" si="2"/>
        <v>Indicare la 'Percentuale di sconto offerta'</v>
      </c>
      <c r="M56" s="49"/>
      <c r="O56" s="25"/>
    </row>
    <row r="57" spans="2:15" s="14" customFormat="1" ht="39.75" customHeight="1">
      <c r="B57" s="34"/>
      <c r="C57" s="39"/>
      <c r="D57" s="40"/>
      <c r="E57" s="40"/>
      <c r="F57" s="40"/>
      <c r="G57" s="41"/>
      <c r="H57" s="31" t="s">
        <v>53</v>
      </c>
      <c r="I57" s="32">
        <v>0.01</v>
      </c>
      <c r="J57" s="26"/>
      <c r="K57" s="69">
        <f t="shared" si="1"/>
        <v>0</v>
      </c>
      <c r="L57" s="48" t="str">
        <f t="shared" si="2"/>
        <v>Indicare la 'Percentuale di sconto offerta'</v>
      </c>
      <c r="M57" s="49"/>
      <c r="O57" s="25"/>
    </row>
    <row r="58" spans="2:15" s="14" customFormat="1" ht="39.75" customHeight="1">
      <c r="B58" s="34"/>
      <c r="C58" s="39"/>
      <c r="D58" s="40"/>
      <c r="E58" s="40"/>
      <c r="F58" s="40"/>
      <c r="G58" s="41"/>
      <c r="H58" s="31" t="s">
        <v>9</v>
      </c>
      <c r="I58" s="32">
        <v>0.01</v>
      </c>
      <c r="J58" s="26"/>
      <c r="K58" s="69">
        <f t="shared" si="1"/>
        <v>0</v>
      </c>
      <c r="L58" s="48" t="str">
        <f t="shared" si="2"/>
        <v>Indicare la 'Percentuale di sconto offerta'</v>
      </c>
      <c r="M58" s="49"/>
      <c r="O58" s="25"/>
    </row>
    <row r="59" spans="2:15" s="14" customFormat="1" ht="39.75" customHeight="1">
      <c r="B59" s="35"/>
      <c r="C59" s="42"/>
      <c r="D59" s="43"/>
      <c r="E59" s="43"/>
      <c r="F59" s="43"/>
      <c r="G59" s="44"/>
      <c r="H59" s="31" t="s">
        <v>18</v>
      </c>
      <c r="I59" s="32">
        <v>0.01</v>
      </c>
      <c r="J59" s="26"/>
      <c r="K59" s="69">
        <f t="shared" si="1"/>
        <v>0</v>
      </c>
      <c r="L59" s="48" t="str">
        <f t="shared" si="2"/>
        <v>Indicare la 'Percentuale di sconto offerta'</v>
      </c>
      <c r="M59" s="49"/>
      <c r="O59" s="25"/>
    </row>
    <row r="60" spans="9:13" s="14" customFormat="1" ht="49.5" customHeight="1">
      <c r="I60" s="32">
        <f>SUM(I11:I59)</f>
        <v>1.0000000000000004</v>
      </c>
      <c r="J60" s="27" t="s">
        <v>45</v>
      </c>
      <c r="K60" s="28">
        <f>ROUND(SUM(K11:K59),7)</f>
        <v>0</v>
      </c>
      <c r="L60" s="48"/>
      <c r="M60" s="49"/>
    </row>
    <row r="61" spans="2:13" s="14" customFormat="1" ht="29.25" customHeight="1">
      <c r="B61" s="20"/>
      <c r="C61" s="21"/>
      <c r="D61" s="21"/>
      <c r="E61" s="21"/>
      <c r="F61" s="21"/>
      <c r="G61" s="21"/>
      <c r="H61" s="22"/>
      <c r="I61" s="23"/>
      <c r="J61" s="24"/>
      <c r="K61" s="29" t="s">
        <v>46</v>
      </c>
      <c r="L61" s="48"/>
      <c r="M61" s="49"/>
    </row>
    <row r="62" spans="7:13" s="14" customFormat="1" ht="25.5">
      <c r="G62" s="15"/>
      <c r="K62" s="30" t="s">
        <v>1</v>
      </c>
      <c r="L62" s="48"/>
      <c r="M62" s="49"/>
    </row>
    <row r="63" spans="2:6" ht="25.5" customHeight="1">
      <c r="B63" s="50"/>
      <c r="C63" s="50"/>
      <c r="D63" s="50"/>
      <c r="E63" s="50"/>
      <c r="F63" s="50"/>
    </row>
    <row r="64" spans="3:11" ht="48.75" customHeight="1">
      <c r="C64" s="45"/>
      <c r="D64" s="45"/>
      <c r="E64" s="45"/>
      <c r="F64" s="45"/>
      <c r="G64" s="45"/>
      <c r="H64" s="45"/>
      <c r="I64" s="45"/>
      <c r="J64" s="45"/>
      <c r="K64" s="18"/>
    </row>
    <row r="65" spans="3:11" ht="48.75" customHeight="1">
      <c r="C65" s="45"/>
      <c r="D65" s="45"/>
      <c r="E65" s="45"/>
      <c r="F65" s="45"/>
      <c r="G65" s="45"/>
      <c r="H65" s="45"/>
      <c r="I65" s="45"/>
      <c r="J65" s="45"/>
      <c r="K65" s="18"/>
    </row>
    <row r="66" spans="3:11" ht="50.25" customHeight="1">
      <c r="C66" s="45"/>
      <c r="D66" s="45"/>
      <c r="E66" s="45"/>
      <c r="F66" s="45"/>
      <c r="G66" s="45"/>
      <c r="H66" s="45"/>
      <c r="I66" s="45"/>
      <c r="J66" s="45"/>
      <c r="K66" s="18"/>
    </row>
  </sheetData>
  <sheetProtection password="DA17" sheet="1"/>
  <mergeCells count="78">
    <mergeCell ref="L62:M62"/>
    <mergeCell ref="B9:K9"/>
    <mergeCell ref="B11:B21"/>
    <mergeCell ref="B22:B23"/>
    <mergeCell ref="B24:B28"/>
    <mergeCell ref="B29:B31"/>
    <mergeCell ref="B32:B34"/>
    <mergeCell ref="B35:B37"/>
    <mergeCell ref="B38:B45"/>
    <mergeCell ref="B46:B52"/>
    <mergeCell ref="L50:M50"/>
    <mergeCell ref="L51:M51"/>
    <mergeCell ref="L52:M52"/>
    <mergeCell ref="L44:M44"/>
    <mergeCell ref="L45:M45"/>
    <mergeCell ref="L46:M46"/>
    <mergeCell ref="L47:M47"/>
    <mergeCell ref="L48:M48"/>
    <mergeCell ref="L49:M49"/>
    <mergeCell ref="L60:M60"/>
    <mergeCell ref="L61:M61"/>
    <mergeCell ref="L53:M53"/>
    <mergeCell ref="L54:M54"/>
    <mergeCell ref="L55:M55"/>
    <mergeCell ref="L56:M56"/>
    <mergeCell ref="L57:M57"/>
    <mergeCell ref="L58:M58"/>
    <mergeCell ref="L59:M59"/>
    <mergeCell ref="L38:M38"/>
    <mergeCell ref="L39:M39"/>
    <mergeCell ref="L40:M40"/>
    <mergeCell ref="L41:M41"/>
    <mergeCell ref="L42:M42"/>
    <mergeCell ref="L43:M43"/>
    <mergeCell ref="L34:M34"/>
    <mergeCell ref="L35:M35"/>
    <mergeCell ref="L36:M36"/>
    <mergeCell ref="L37:M37"/>
    <mergeCell ref="L27:M27"/>
    <mergeCell ref="L28:M28"/>
    <mergeCell ref="L29:M29"/>
    <mergeCell ref="L30:M30"/>
    <mergeCell ref="L31:M31"/>
    <mergeCell ref="L22:M22"/>
    <mergeCell ref="L23:M23"/>
    <mergeCell ref="L24:M24"/>
    <mergeCell ref="L25:M25"/>
    <mergeCell ref="L26:M26"/>
    <mergeCell ref="L33:M33"/>
    <mergeCell ref="B4:J4"/>
    <mergeCell ref="B10:G10"/>
    <mergeCell ref="C11:G21"/>
    <mergeCell ref="L16:M16"/>
    <mergeCell ref="L17:M17"/>
    <mergeCell ref="L18:M18"/>
    <mergeCell ref="L19:M19"/>
    <mergeCell ref="L20:M20"/>
    <mergeCell ref="L21:M21"/>
    <mergeCell ref="C29:G31"/>
    <mergeCell ref="C32:G34"/>
    <mergeCell ref="C35:G37"/>
    <mergeCell ref="C38:G45"/>
    <mergeCell ref="L11:M11"/>
    <mergeCell ref="L12:M12"/>
    <mergeCell ref="L13:M13"/>
    <mergeCell ref="L14:M14"/>
    <mergeCell ref="L15:M15"/>
    <mergeCell ref="L32:M32"/>
    <mergeCell ref="C65:J65"/>
    <mergeCell ref="C66:J66"/>
    <mergeCell ref="B6:F6"/>
    <mergeCell ref="B7:F7"/>
    <mergeCell ref="G7:H7"/>
    <mergeCell ref="B63:F63"/>
    <mergeCell ref="C46:G52"/>
    <mergeCell ref="C22:G23"/>
    <mergeCell ref="C64:J64"/>
    <mergeCell ref="C24:G28"/>
  </mergeCells>
  <dataValidations count="1">
    <dataValidation type="custom" allowBlank="1" showInputMessage="1" showErrorMessage="1" errorTitle="Errore" error="Non è ammesso:&#10;- Ribasso % negativo&#10;- Ribasso % inferiore al 2%&#10;- Ribasso % con un numero di cifre decimali superiori a 3 (Tre)&#10;- Ribasso % superiore al 100%" sqref="J11:J59">
      <formula1>AND(J11&gt;=2%,J11&lt;=100%,LEN(TEXT(J11*100-INT(J11*100),"0,000#"))&lt;6)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600" verticalDpi="600" orientation="portrait" paperSize="9" scale="44" r:id="rId2"/>
  <headerFooter alignWithMargins="0">
    <oddFooter>&amp;LDichiarazione offerta economica&amp;CPag. &amp;P di &amp;N</oddFooter>
  </headerFooter>
  <rowBreaks count="1" manualBreakCount="1">
    <brk id="28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2018-01-30T08:31:04Z</cp:lastPrinted>
  <dcterms:created xsi:type="dcterms:W3CDTF">2010-01-15T09:53:38Z</dcterms:created>
  <dcterms:modified xsi:type="dcterms:W3CDTF">2018-03-07T14:38:09Z</dcterms:modified>
  <cp:category/>
  <cp:version/>
  <cp:contentType/>
  <cp:contentStatus/>
</cp:coreProperties>
</file>