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tabRatio="602" activeTab="0"/>
  </bookViews>
  <sheets>
    <sheet name="Modulo offerta economica" sheetId="1" r:id="rId1"/>
  </sheets>
  <definedNames>
    <definedName name="_xlnm.Print_Area" localSheetId="0">'Modulo offerta economica'!$A$1:$L$94</definedName>
  </definedNames>
  <calcPr fullCalcOnLoad="1"/>
</workbook>
</file>

<file path=xl/sharedStrings.xml><?xml version="1.0" encoding="utf-8"?>
<sst xmlns="http://schemas.openxmlformats.org/spreadsheetml/2006/main" count="92" uniqueCount="92">
  <si>
    <t>* Compilare i campi evidenziati in celeste</t>
  </si>
  <si>
    <t>Valore da ribadire a video</t>
  </si>
  <si>
    <t>↑</t>
  </si>
  <si>
    <t>PREZZO TOTALE OFFERTO</t>
  </si>
  <si>
    <t>Prezzo posto a base di gara</t>
  </si>
  <si>
    <t>Allegato B - MODULO OFFERTA ECONOMICA</t>
  </si>
  <si>
    <t>Quantità richieste                                       [A]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</si>
  <si>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</si>
  <si>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</si>
  <si>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ELENCO ARTICOLI</t>
  </si>
  <si>
    <t>Prezzo unitario offerto
[B]</t>
  </si>
  <si>
    <t>Prezzo totale
[A X B]</t>
  </si>
  <si>
    <t>N° 2 coppie Staggi in fibra di carbonio, ricambio parallela femminile</t>
  </si>
  <si>
    <t>N° 2 set protezioni imbottite per gambe tavolo volteggio, cavallo volteggio, travi tipo standard</t>
  </si>
  <si>
    <t>Panca per allenamento trave lunghezza cm. 300</t>
  </si>
  <si>
    <t>Trave femminile in lega leggera con rivestimento in similpelle imbottita, per allenamento, alt. fissa cm. 20</t>
  </si>
  <si>
    <t>Trave femminile in lega leggera con rivestimento in similpelle imbottita, per allenamento, alt. fissa cm. 50</t>
  </si>
  <si>
    <t>Trave propedeutica in agglomerato, lunghezza cm. 250</t>
  </si>
  <si>
    <t>Tappeto multiuso cm. 150x100x1,5</t>
  </si>
  <si>
    <t>Allargatore superficie trave ad U - lunghezza cm. 300</t>
  </si>
  <si>
    <t>Protezione imbottita trave spess. mm. 15 - lunghezza cm. 250</t>
  </si>
  <si>
    <t>Materasso pieghevole per trave cm. 460x300x20</t>
  </si>
  <si>
    <t>Pedana in gomma piuma cm. 120x50x25</t>
  </si>
  <si>
    <t>Materasso protezione pedana volteggio</t>
  </si>
  <si>
    <t>Pianetto a mensola ribaltabile per attrezzo in buca</t>
  </si>
  <si>
    <t>Cubo per assistenza attrezzi cm. 100x70x50</t>
  </si>
  <si>
    <t>Corsia acrobatica lunghezza mt. 12, con molle acciaio</t>
  </si>
  <si>
    <t>Corsia per acrobatica gonfiabile, mt. 15x2,10x0,20, completa di compressorino di gonfiaggio, manometro digitale, sacca per il trasporto, kit di riparazione</t>
  </si>
  <si>
    <t>Modulo cilindrico gonfiabile cm. 60x106</t>
  </si>
  <si>
    <t>Modulo gonfiabile cm. 95x95x10</t>
  </si>
  <si>
    <t>Modulo gonfiabile cm. 120x60x10</t>
  </si>
  <si>
    <t>Modulo gonfiabile cm. 200x100x10</t>
  </si>
  <si>
    <t>Materasso pieghevole cm. 200x200x5,5 (chiuso cm. 200x100x11) con velcro</t>
  </si>
  <si>
    <t>Sistema di sbarra doppia con elastici, altezza e larghezza regolabili</t>
  </si>
  <si>
    <t>Base stabilizzante per Roking ( Flic Flac Trainer modello maxi cm. 104x80)</t>
  </si>
  <si>
    <t>Roking Gym, modello maxi cm. 116x80x99</t>
  </si>
  <si>
    <t>N° 5 Materassi propedeutici per imparare la ruota, cm. 200x50x4</t>
  </si>
  <si>
    <t>Pianetto a mensola ribaltabile, smontabile, per assistenza sbarra</t>
  </si>
  <si>
    <t>Acrotramp (corsia trampolino), mod. Eurotramp, lunghezza mt. 12,70 - larghezza cm. 2.20 - altezza cm. 70 circa</t>
  </si>
  <si>
    <t>N° 2 Appoggi d'equilibrio in legno lunghezza cm. 80</t>
  </si>
  <si>
    <t>Tavolo volteggio in espanso per propedeutica</t>
  </si>
  <si>
    <t>Materasso soffice cm. 200 x 100 x 50, fodera in carbon ignifugo classe 1IM</t>
  </si>
  <si>
    <t>Materasso soffice cm. 400 x 200 x 50, fodera in carbon ignifugo classe 1IM</t>
  </si>
  <si>
    <t>Materasso soffice arrivo salto alto, in 2 parti con giunzione a 45°, cm. 400x200x50, fodera in carbon ignifugo classe 1IM, fondo antiscivolo</t>
  </si>
  <si>
    <t>Materasso soffice D18, cm. 200x100x50, fodera in carbon ignifugo classe 1IM</t>
  </si>
  <si>
    <t>Materasso soffice D21, cm. 240x200x20, fodera in carbon ignifugo classe 1IM</t>
  </si>
  <si>
    <t>Materasso soffice D28, cm. 240x140x10, fodera in carbon ignifugo classe 1IM</t>
  </si>
  <si>
    <t>Materasso soffice D21, cm. 300x200x20, fodera in carbon ignifugo classe 1IM</t>
  </si>
  <si>
    <t>Modulo semi inclinato cm. 150x60x60/20, per bambini</t>
  </si>
  <si>
    <t>Modulo inclinato cm. 150x100x60, per bambini, densità 23/kg.m3</t>
  </si>
  <si>
    <t>Modulo inclinato cm. 100x50x50, per bambini, densità 23/kg.m3</t>
  </si>
  <si>
    <t>Vario ponte cm. 150x60x75, per bambini</t>
  </si>
  <si>
    <t>N° 3 PVC Roll per cinghietti composta da 2 tubolari + 2 cinghietti pelle + 2 polsiere</t>
  </si>
  <si>
    <t>N° 5 Materassi soffici D21, cm. 200x100x10 rivestito carbon ignifugo classe 1IM</t>
  </si>
  <si>
    <t>Sbarra graduabile per allenamento con tendicavo rapido, graduabile da cm. 80 a cm. 300</t>
  </si>
  <si>
    <t>OGGETTO: Procedura negoziata per l’affidamento della fornitura e posa in opera di attrezzature sportive per l'allestimento della palestra di ginnastica “Palaolympia”, sita a Monteruscello (Pozzuoli), nell’ambito dell’accordo “Interventi Fondo Sport e Periferie” sottoscritto tra il CONI e l’ASD Olympia Sporting Club di Pozzuoli.
CIG 7675796B3B; R.A. 062/18/PN</t>
  </si>
  <si>
    <t>8.1</t>
  </si>
  <si>
    <t>8.2</t>
  </si>
  <si>
    <r>
      <t xml:space="preserve">Pedana corpo libero con molle acciaio </t>
    </r>
    <r>
      <rPr>
        <b/>
        <sz val="11"/>
        <rFont val="Arial"/>
        <family val="2"/>
      </rPr>
      <t>OMOLOGATA FIG</t>
    </r>
  </si>
  <si>
    <r>
      <t xml:space="preserve">Pedana aerobica </t>
    </r>
    <r>
      <rPr>
        <b/>
        <sz val="11"/>
        <rFont val="Arial"/>
        <family val="2"/>
      </rPr>
      <t>OMOLOGATA FIG</t>
    </r>
  </si>
  <si>
    <r>
      <t xml:space="preserve">Pedana ritmica </t>
    </r>
    <r>
      <rPr>
        <b/>
        <sz val="11"/>
        <rFont val="Arial"/>
        <family val="2"/>
      </rPr>
      <t>OMOLOGATA FIG</t>
    </r>
  </si>
  <si>
    <r>
      <t xml:space="preserve">Parallela asimmetriche </t>
    </r>
    <r>
      <rPr>
        <b/>
        <sz val="11"/>
        <rFont val="Arial"/>
        <family val="2"/>
      </rPr>
      <t>OMOLOGATE FIG</t>
    </r>
    <r>
      <rPr>
        <sz val="11"/>
        <rFont val="Arial"/>
        <family val="2"/>
      </rPr>
      <t xml:space="preserve"> con staggi di ricambio</t>
    </r>
  </si>
  <si>
    <r>
      <t xml:space="preserve">Materasso arrivo cm. 400x200x20 </t>
    </r>
    <r>
      <rPr>
        <b/>
        <sz val="11"/>
        <rFont val="Arial"/>
        <family val="2"/>
      </rPr>
      <t>OMOLOGATO FIG</t>
    </r>
  </si>
  <si>
    <r>
      <t xml:space="preserve">Zona arrivo parallela femminile, mq. 28, </t>
    </r>
    <r>
      <rPr>
        <b/>
        <sz val="11"/>
        <rFont val="Arial"/>
        <family val="2"/>
      </rPr>
      <t>OMOLOGATA FIG</t>
    </r>
    <r>
      <rPr>
        <sz val="11"/>
        <rFont val="Arial"/>
        <family val="2"/>
      </rPr>
      <t xml:space="preserve"> completa di materasso supplementare</t>
    </r>
  </si>
  <si>
    <r>
      <t xml:space="preserve">N° 2 travi graduabili da competizione cm. 90/1.40 (1 con gambe dinamiche da cm. 1.25, regolabili a 5 posizioni), </t>
    </r>
    <r>
      <rPr>
        <b/>
        <sz val="11"/>
        <rFont val="Arial"/>
        <family val="2"/>
      </rPr>
      <t>OMOLOGATE FIG</t>
    </r>
  </si>
  <si>
    <r>
      <t>N° 2 travi graduabili da competizione cm. 90/1.40 (1 con gambe dinamiche da cm. 1.25, regolabili a 5 posizioni)</t>
    </r>
    <r>
      <rPr>
        <b/>
        <sz val="11"/>
        <rFont val="Arial"/>
        <family val="2"/>
      </rPr>
      <t xml:space="preserve"> in possesso di DICHIARAZIONE CONFORMITA' PRODUTTORE</t>
    </r>
  </si>
  <si>
    <r>
      <t xml:space="preserve">Zona arrivo trave, mq. 52, </t>
    </r>
    <r>
      <rPr>
        <b/>
        <sz val="11"/>
        <rFont val="Arial"/>
        <family val="2"/>
      </rPr>
      <t>OMOLOGATA FIG</t>
    </r>
    <r>
      <rPr>
        <sz val="11"/>
        <rFont val="Arial"/>
        <family val="2"/>
      </rPr>
      <t xml:space="preserve"> completa di materasso supplementare</t>
    </r>
  </si>
  <si>
    <r>
      <t xml:space="preserve">N° 2 Pedane elastiche </t>
    </r>
    <r>
      <rPr>
        <b/>
        <sz val="11"/>
        <rFont val="Arial"/>
        <family val="2"/>
      </rPr>
      <t>OMOLOGATE FIG</t>
    </r>
  </si>
  <si>
    <t>21.1</t>
  </si>
  <si>
    <t>21.2</t>
  </si>
  <si>
    <r>
      <t xml:space="preserve">N° 1 Pedana elastica 9 molle </t>
    </r>
    <r>
      <rPr>
        <b/>
        <sz val="11"/>
        <rFont val="Arial"/>
        <family val="2"/>
      </rPr>
      <t>OMOLOGATA FIG</t>
    </r>
  </si>
  <si>
    <t>N° 2 Pedane elastiche</t>
  </si>
  <si>
    <r>
      <t xml:space="preserve">Cavallo maniglie </t>
    </r>
    <r>
      <rPr>
        <b/>
        <sz val="11"/>
        <rFont val="Arial"/>
        <family val="2"/>
      </rPr>
      <t>OMOLOGATO FIG</t>
    </r>
  </si>
  <si>
    <r>
      <t xml:space="preserve">Castello anelli </t>
    </r>
    <r>
      <rPr>
        <b/>
        <sz val="11"/>
        <rFont val="Arial"/>
        <family val="2"/>
      </rPr>
      <t>OMOLOGATO FIG</t>
    </r>
  </si>
  <si>
    <r>
      <t xml:space="preserve">Parallela maschile, </t>
    </r>
    <r>
      <rPr>
        <b/>
        <sz val="11"/>
        <rFont val="Arial"/>
        <family val="2"/>
      </rPr>
      <t>OMOLOGATA FIG</t>
    </r>
    <r>
      <rPr>
        <sz val="11"/>
        <rFont val="Arial"/>
        <family val="2"/>
      </rPr>
      <t>, con staggi con tripla animatura in fibra di vetro</t>
    </r>
  </si>
  <si>
    <r>
      <t xml:space="preserve">Zona arrivo per volteggio, mq. 15,60 </t>
    </r>
    <r>
      <rPr>
        <b/>
        <sz val="11"/>
        <rFont val="Arial"/>
        <family val="2"/>
      </rPr>
      <t>OMOLOGATA FIG</t>
    </r>
    <r>
      <rPr>
        <sz val="11"/>
        <rFont val="Arial"/>
        <family val="2"/>
      </rPr>
      <t>, completa di materasso supplementare con righe direzionali</t>
    </r>
  </si>
  <si>
    <r>
      <t xml:space="preserve">Tavola da volteggio </t>
    </r>
    <r>
      <rPr>
        <b/>
        <sz val="11"/>
        <rFont val="Arial"/>
        <family val="2"/>
      </rPr>
      <t>OMOLOGATA FIG</t>
    </r>
  </si>
  <si>
    <r>
      <t xml:space="preserve">Materasso per arrivo sbarra, </t>
    </r>
    <r>
      <rPr>
        <b/>
        <sz val="11"/>
        <rFont val="Arial"/>
        <family val="2"/>
      </rPr>
      <t>OMOLOGATO FIG</t>
    </r>
    <r>
      <rPr>
        <sz val="11"/>
        <rFont val="Arial"/>
        <family val="2"/>
      </rPr>
      <t>, cm. 300x50x20</t>
    </r>
  </si>
  <si>
    <r>
      <t xml:space="preserve">Tappeto arrivo cm. 200x230x20 </t>
    </r>
    <r>
      <rPr>
        <b/>
        <sz val="11"/>
        <rFont val="Arial"/>
        <family val="2"/>
      </rPr>
      <t>in possesso di DICHIARAZIONE CONFORMITA' DEL PRODUTTORE</t>
    </r>
  </si>
  <si>
    <r>
      <t xml:space="preserve">Tappeto per assistenza trampolino cm. 170x110x10 </t>
    </r>
    <r>
      <rPr>
        <b/>
        <sz val="11"/>
        <rFont val="Arial"/>
        <family val="2"/>
      </rPr>
      <t>in possesso di DICHIARAZIONE CONFORMITA' DEL PRODUTTORE</t>
    </r>
  </si>
  <si>
    <r>
      <t xml:space="preserve">Corsia volteggio, lunghezza mt. 25 - larghezza cm. 100 </t>
    </r>
    <r>
      <rPr>
        <b/>
        <sz val="11"/>
        <rFont val="Arial"/>
        <family val="2"/>
      </rPr>
      <t>in possesso di DICHIARAZIONE CONFORMITA' DEL PRODUTTORE</t>
    </r>
  </si>
  <si>
    <t>N° 3 Moduli in gomma "Demi – Courbette"</t>
  </si>
  <si>
    <t>N° 2 Supporti cm. 50x100x50</t>
  </si>
  <si>
    <t>N° 2 Moduli cilindrici in espanso cm. 200 - diam. cm. 70</t>
  </si>
  <si>
    <t>N° 2 Maxi travi propedeutiche in gommapiuma cm. 150x24/15x8</t>
  </si>
  <si>
    <t>N° 4 Moduli cilindrici in espanso D30, cm. 70x90</t>
  </si>
  <si>
    <t>N° 2 Materassi soffici cm. 200x150x65, fodera in carbon ignifugo classe 1IM</t>
  </si>
  <si>
    <t>N° 4 Spalliere svedesi a 2 campate, larghezza cm. 180 - altezza cm. 250 complete di attacchi per fissaggio a parete</t>
  </si>
  <si>
    <t>N° 3 Teli ricambio per minitramp "open", in nylon intrecciato mm. 13, cm. 70x60</t>
  </si>
  <si>
    <t>N° 5 Tappeti in poliuretano espanso a cellula chiusa cm.200x100x5 rivestito carbon ignifugo classe 1IM</t>
  </si>
  <si>
    <r>
      <t xml:space="preserve">N° 2 Materassi arrivo attrezzi cm. 300x200x20, </t>
    </r>
    <r>
      <rPr>
        <b/>
        <sz val="11"/>
        <rFont val="Arial"/>
        <family val="2"/>
      </rPr>
      <t>OMOLOGATI FIG</t>
    </r>
  </si>
  <si>
    <r>
      <t xml:space="preserve">N° 2 Materassi arrivo trave cm. 200x200x20, con intagli per piedi trave, </t>
    </r>
    <r>
      <rPr>
        <b/>
        <sz val="11"/>
        <rFont val="Arial"/>
        <family val="2"/>
      </rPr>
      <t>OMOLOGATI FIG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</si>
</sst>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0" fontId="52" fillId="34" borderId="0" xfId="0" applyFont="1" applyFill="1" applyAlignment="1" applyProtection="1">
      <alignment horizontal="left" vertical="center" wrapText="1"/>
      <protection/>
    </xf>
    <xf numFmtId="173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84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84" fontId="8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2" fillId="33" borderId="15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173" fontId="8" fillId="37" borderId="16" xfId="0" applyNumberFormat="1" applyFont="1" applyFill="1" applyBorder="1" applyAlignment="1" applyProtection="1">
      <alignment horizontal="center" vertical="center" wrapText="1"/>
      <protection/>
    </xf>
    <xf numFmtId="173" fontId="8" fillId="37" borderId="12" xfId="0" applyNumberFormat="1" applyFont="1" applyFill="1" applyBorder="1" applyAlignment="1" applyProtection="1">
      <alignment horizontal="center" vertical="center" wrapText="1"/>
      <protection/>
    </xf>
    <xf numFmtId="173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173" fontId="8" fillId="39" borderId="17" xfId="52" applyNumberFormat="1" applyFont="1" applyFill="1" applyBorder="1" applyAlignment="1" applyProtection="1">
      <alignment horizontal="center" vertical="center" wrapText="1"/>
      <protection/>
    </xf>
    <xf numFmtId="173" fontId="8" fillId="39" borderId="18" xfId="52" applyNumberFormat="1" applyFont="1" applyFill="1" applyBorder="1" applyAlignment="1" applyProtection="1">
      <alignment horizontal="center" vertical="center" wrapText="1"/>
      <protection/>
    </xf>
    <xf numFmtId="173" fontId="11" fillId="34" borderId="19" xfId="52" applyNumberFormat="1" applyFont="1" applyFill="1" applyBorder="1" applyAlignment="1" applyProtection="1">
      <alignment horizontal="right" vertical="center" wrapText="1"/>
      <protection/>
    </xf>
    <xf numFmtId="173" fontId="11" fillId="34" borderId="20" xfId="52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93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21.140625" style="3" customWidth="1"/>
    <col min="5" max="5" width="9.140625" style="3" customWidth="1"/>
    <col min="6" max="6" width="33.140625" style="3" customWidth="1"/>
    <col min="7" max="7" width="7.8515625" style="4" customWidth="1"/>
    <col min="8" max="8" width="14.140625" style="4" customWidth="1"/>
    <col min="9" max="9" width="21.8515625" style="3" customWidth="1"/>
    <col min="10" max="10" width="20.00390625" style="15" customWidth="1"/>
    <col min="11" max="11" width="21.8515625" style="3" customWidth="1"/>
    <col min="12" max="12" width="34.421875" style="3" customWidth="1"/>
    <col min="13" max="16384" width="9.140625" style="3" customWidth="1"/>
  </cols>
  <sheetData>
    <row r="1" ht="12.75"/>
    <row r="2" spans="1:10" s="2" customFormat="1" ht="23.25" customHeight="1" thickBot="1">
      <c r="A2" s="1"/>
      <c r="D2" s="31" t="s">
        <v>5</v>
      </c>
      <c r="E2" s="31"/>
      <c r="F2" s="31"/>
      <c r="G2" s="31"/>
      <c r="H2" s="31"/>
      <c r="I2" s="31"/>
      <c r="J2" s="14"/>
    </row>
    <row r="3" ht="33.75" customHeight="1" thickTop="1"/>
    <row r="4" spans="2:10" ht="64.5" customHeight="1">
      <c r="B4" s="37" t="s">
        <v>55</v>
      </c>
      <c r="C4" s="38"/>
      <c r="D4" s="38"/>
      <c r="E4" s="38"/>
      <c r="F4" s="38"/>
      <c r="G4" s="38"/>
      <c r="H4" s="38"/>
      <c r="I4" s="38"/>
      <c r="J4" s="39"/>
    </row>
    <row r="5" spans="2:10" s="5" customFormat="1" ht="28.5" customHeight="1">
      <c r="B5" s="43" t="s">
        <v>0</v>
      </c>
      <c r="C5" s="43"/>
      <c r="D5" s="43"/>
      <c r="E5" s="43"/>
      <c r="F5" s="43"/>
      <c r="G5" s="6"/>
      <c r="H5" s="6"/>
      <c r="I5" s="7"/>
      <c r="J5" s="16"/>
    </row>
    <row r="6" spans="2:10" s="8" customFormat="1" ht="27" customHeight="1">
      <c r="B6" s="40"/>
      <c r="C6" s="41"/>
      <c r="D6" s="41"/>
      <c r="E6" s="41"/>
      <c r="F6" s="41"/>
      <c r="G6" s="41"/>
      <c r="H6" s="42"/>
      <c r="I6" s="32" t="str">
        <f>+IF(B6="","Indicare la 'Ragione sociale per esteso'",IF(B6="Ragione sociale Impresa/RTI/Consorzio","Indicare la 'Ragione sociale per esteso'",""))</f>
        <v>Indicare la 'Ragione sociale per esteso'</v>
      </c>
      <c r="J6" s="33"/>
    </row>
    <row r="7" spans="2:10" s="8" customFormat="1" ht="14.25" customHeight="1">
      <c r="B7" s="10"/>
      <c r="C7" s="10"/>
      <c r="D7" s="10"/>
      <c r="E7" s="10"/>
      <c r="F7" s="10"/>
      <c r="G7" s="9"/>
      <c r="H7" s="9"/>
      <c r="I7" s="9"/>
      <c r="J7" s="17"/>
    </row>
    <row r="8" spans="2:10" s="8" customFormat="1" ht="30.75" customHeight="1">
      <c r="B8" s="46" t="s">
        <v>4</v>
      </c>
      <c r="C8" s="47"/>
      <c r="D8" s="34">
        <v>127000</v>
      </c>
      <c r="E8" s="35"/>
      <c r="F8" s="35"/>
      <c r="G8" s="36"/>
      <c r="H8" s="9"/>
      <c r="I8" s="9"/>
      <c r="J8" s="17"/>
    </row>
    <row r="9" spans="2:10" s="8" customFormat="1" ht="30.75" customHeight="1">
      <c r="B9" s="20"/>
      <c r="C9" s="20"/>
      <c r="D9" s="20"/>
      <c r="E9" s="13"/>
      <c r="F9" s="13"/>
      <c r="G9" s="13"/>
      <c r="H9" s="13"/>
      <c r="I9" s="9"/>
      <c r="J9" s="17"/>
    </row>
    <row r="10" spans="2:10" s="8" customFormat="1" ht="52.5" customHeight="1">
      <c r="B10" s="45" t="s">
        <v>7</v>
      </c>
      <c r="C10" s="45"/>
      <c r="D10" s="45"/>
      <c r="E10" s="45"/>
      <c r="F10" s="29"/>
      <c r="G10" s="32" t="str">
        <f>+IF(F10="","Indicare i 'Costi relativi alla manodopera'","")</f>
        <v>Indicare i 'Costi relativi alla manodopera'</v>
      </c>
      <c r="H10" s="33"/>
      <c r="I10" s="33"/>
      <c r="J10" s="17"/>
    </row>
    <row r="11" spans="2:10" s="8" customFormat="1" ht="16.5" customHeight="1">
      <c r="B11" s="10"/>
      <c r="C11" s="10"/>
      <c r="D11" s="10"/>
      <c r="E11" s="10"/>
      <c r="F11" s="10"/>
      <c r="G11" s="9"/>
      <c r="H11" s="9"/>
      <c r="I11" s="9"/>
      <c r="J11" s="17"/>
    </row>
    <row r="12" spans="2:10" s="8" customFormat="1" ht="80.25" customHeight="1">
      <c r="B12" s="45" t="s">
        <v>8</v>
      </c>
      <c r="C12" s="45"/>
      <c r="D12" s="45"/>
      <c r="E12" s="45"/>
      <c r="F12" s="29"/>
      <c r="G12" s="32" t="str">
        <f>+IF(F12="","Indicare i 'Costi relativi alla sicurezza'","")</f>
        <v>Indicare i 'Costi relativi alla sicurezza'</v>
      </c>
      <c r="H12" s="33"/>
      <c r="I12" s="33"/>
      <c r="J12" s="17"/>
    </row>
    <row r="13" spans="2:10" s="8" customFormat="1" ht="16.5" customHeight="1">
      <c r="B13" s="10"/>
      <c r="C13" s="10"/>
      <c r="D13" s="10"/>
      <c r="E13" s="10"/>
      <c r="F13" s="10"/>
      <c r="G13" s="9"/>
      <c r="H13" s="9"/>
      <c r="I13" s="9"/>
      <c r="J13" s="17"/>
    </row>
    <row r="14" spans="2:11" s="11" customFormat="1" ht="60" customHeight="1">
      <c r="B14" s="44" t="s">
        <v>9</v>
      </c>
      <c r="C14" s="44"/>
      <c r="D14" s="44"/>
      <c r="E14" s="44"/>
      <c r="F14" s="44"/>
      <c r="G14" s="44"/>
      <c r="H14" s="44"/>
      <c r="I14" s="21" t="s">
        <v>6</v>
      </c>
      <c r="J14" s="18" t="s">
        <v>10</v>
      </c>
      <c r="K14" s="21" t="s">
        <v>11</v>
      </c>
    </row>
    <row r="15" spans="2:12" s="11" customFormat="1" ht="49.5" customHeight="1">
      <c r="B15" s="12">
        <v>1</v>
      </c>
      <c r="C15" s="52" t="s">
        <v>58</v>
      </c>
      <c r="D15" s="52"/>
      <c r="E15" s="52"/>
      <c r="F15" s="52"/>
      <c r="G15" s="52"/>
      <c r="H15" s="52"/>
      <c r="I15" s="19">
        <v>1</v>
      </c>
      <c r="J15" s="28"/>
      <c r="K15" s="23">
        <f aca="true" t="shared" si="0" ref="K15:K80">+ROUND(J15*I15,2)</f>
        <v>0</v>
      </c>
      <c r="L15" s="22" t="str">
        <f>+IF(J15="","Indicare il prezzo unitario offerto","")</f>
        <v>Indicare il prezzo unitario offerto</v>
      </c>
    </row>
    <row r="16" spans="2:12" s="11" customFormat="1" ht="49.5" customHeight="1">
      <c r="B16" s="12">
        <v>2</v>
      </c>
      <c r="C16" s="52" t="s">
        <v>59</v>
      </c>
      <c r="D16" s="52"/>
      <c r="E16" s="52"/>
      <c r="F16" s="52"/>
      <c r="G16" s="52"/>
      <c r="H16" s="52"/>
      <c r="I16" s="19">
        <v>1</v>
      </c>
      <c r="J16" s="28"/>
      <c r="K16" s="23">
        <f t="shared" si="0"/>
        <v>0</v>
      </c>
      <c r="L16" s="22" t="str">
        <f aca="true" t="shared" si="1" ref="L16:L81">+IF(J16="","Indicare il prezzo unitario offerto","")</f>
        <v>Indicare il prezzo unitario offerto</v>
      </c>
    </row>
    <row r="17" spans="2:12" s="11" customFormat="1" ht="49.5" customHeight="1">
      <c r="B17" s="12">
        <v>3</v>
      </c>
      <c r="C17" s="52" t="s">
        <v>60</v>
      </c>
      <c r="D17" s="52"/>
      <c r="E17" s="52"/>
      <c r="F17" s="52"/>
      <c r="G17" s="52"/>
      <c r="H17" s="52"/>
      <c r="I17" s="19">
        <v>1</v>
      </c>
      <c r="J17" s="28"/>
      <c r="K17" s="23">
        <f t="shared" si="0"/>
        <v>0</v>
      </c>
      <c r="L17" s="22" t="str">
        <f t="shared" si="1"/>
        <v>Indicare il prezzo unitario offerto</v>
      </c>
    </row>
    <row r="18" spans="2:12" s="11" customFormat="1" ht="49.5" customHeight="1">
      <c r="B18" s="12">
        <v>4</v>
      </c>
      <c r="C18" s="52" t="s">
        <v>61</v>
      </c>
      <c r="D18" s="52"/>
      <c r="E18" s="52"/>
      <c r="F18" s="52"/>
      <c r="G18" s="52"/>
      <c r="H18" s="52"/>
      <c r="I18" s="19">
        <v>1</v>
      </c>
      <c r="J18" s="28"/>
      <c r="K18" s="23">
        <f t="shared" si="0"/>
        <v>0</v>
      </c>
      <c r="L18" s="22" t="str">
        <f t="shared" si="1"/>
        <v>Indicare il prezzo unitario offerto</v>
      </c>
    </row>
    <row r="19" spans="2:12" s="11" customFormat="1" ht="49.5" customHeight="1">
      <c r="B19" s="12">
        <v>5</v>
      </c>
      <c r="C19" s="52" t="s">
        <v>62</v>
      </c>
      <c r="D19" s="52"/>
      <c r="E19" s="52"/>
      <c r="F19" s="52"/>
      <c r="G19" s="52"/>
      <c r="H19" s="52"/>
      <c r="I19" s="19">
        <v>1</v>
      </c>
      <c r="J19" s="28"/>
      <c r="K19" s="23">
        <f t="shared" si="0"/>
        <v>0</v>
      </c>
      <c r="L19" s="22" t="str">
        <f t="shared" si="1"/>
        <v>Indicare il prezzo unitario offerto</v>
      </c>
    </row>
    <row r="20" spans="2:12" s="11" customFormat="1" ht="49.5" customHeight="1">
      <c r="B20" s="12">
        <v>6</v>
      </c>
      <c r="C20" s="52" t="s">
        <v>63</v>
      </c>
      <c r="D20" s="52"/>
      <c r="E20" s="52"/>
      <c r="F20" s="52"/>
      <c r="G20" s="52"/>
      <c r="H20" s="52"/>
      <c r="I20" s="19">
        <v>1</v>
      </c>
      <c r="J20" s="28"/>
      <c r="K20" s="23">
        <f t="shared" si="0"/>
        <v>0</v>
      </c>
      <c r="L20" s="22" t="str">
        <f t="shared" si="1"/>
        <v>Indicare il prezzo unitario offerto</v>
      </c>
    </row>
    <row r="21" spans="2:12" s="11" customFormat="1" ht="49.5" customHeight="1">
      <c r="B21" s="12">
        <v>7</v>
      </c>
      <c r="C21" s="52" t="s">
        <v>12</v>
      </c>
      <c r="D21" s="52"/>
      <c r="E21" s="52"/>
      <c r="F21" s="52"/>
      <c r="G21" s="52"/>
      <c r="H21" s="52"/>
      <c r="I21" s="19">
        <v>2</v>
      </c>
      <c r="J21" s="28"/>
      <c r="K21" s="23">
        <f t="shared" si="0"/>
        <v>0</v>
      </c>
      <c r="L21" s="22" t="str">
        <f t="shared" si="1"/>
        <v>Indicare il prezzo unitario offerto</v>
      </c>
    </row>
    <row r="22" spans="2:12" s="11" customFormat="1" ht="49.5" customHeight="1">
      <c r="B22" s="12" t="s">
        <v>56</v>
      </c>
      <c r="C22" s="52" t="s">
        <v>64</v>
      </c>
      <c r="D22" s="52"/>
      <c r="E22" s="52"/>
      <c r="F22" s="52"/>
      <c r="G22" s="52"/>
      <c r="H22" s="52"/>
      <c r="I22" s="19">
        <v>2</v>
      </c>
      <c r="J22" s="28"/>
      <c r="K22" s="23">
        <f t="shared" si="0"/>
        <v>0</v>
      </c>
      <c r="L22" s="22" t="str">
        <f t="shared" si="1"/>
        <v>Indicare il prezzo unitario offerto</v>
      </c>
    </row>
    <row r="23" spans="2:12" s="11" customFormat="1" ht="49.5" customHeight="1">
      <c r="B23" s="12" t="s">
        <v>57</v>
      </c>
      <c r="C23" s="52" t="s">
        <v>65</v>
      </c>
      <c r="D23" s="52"/>
      <c r="E23" s="52"/>
      <c r="F23" s="52"/>
      <c r="G23" s="52"/>
      <c r="H23" s="52"/>
      <c r="I23" s="19">
        <v>2</v>
      </c>
      <c r="J23" s="28"/>
      <c r="K23" s="23">
        <f t="shared" si="0"/>
        <v>0</v>
      </c>
      <c r="L23" s="22" t="str">
        <f t="shared" si="1"/>
        <v>Indicare il prezzo unitario offerto</v>
      </c>
    </row>
    <row r="24" spans="2:12" s="11" customFormat="1" ht="49.5" customHeight="1">
      <c r="B24" s="12">
        <v>9</v>
      </c>
      <c r="C24" s="52" t="s">
        <v>13</v>
      </c>
      <c r="D24" s="52"/>
      <c r="E24" s="52"/>
      <c r="F24" s="52"/>
      <c r="G24" s="52"/>
      <c r="H24" s="52"/>
      <c r="I24" s="24">
        <v>2</v>
      </c>
      <c r="J24" s="28"/>
      <c r="K24" s="23">
        <f t="shared" si="0"/>
        <v>0</v>
      </c>
      <c r="L24" s="22" t="str">
        <f t="shared" si="1"/>
        <v>Indicare il prezzo unitario offerto</v>
      </c>
    </row>
    <row r="25" spans="2:12" s="11" customFormat="1" ht="49.5" customHeight="1">
      <c r="B25" s="12">
        <v>10</v>
      </c>
      <c r="C25" s="52" t="s">
        <v>14</v>
      </c>
      <c r="D25" s="52"/>
      <c r="E25" s="52"/>
      <c r="F25" s="52"/>
      <c r="G25" s="52"/>
      <c r="H25" s="52"/>
      <c r="I25" s="19">
        <v>1</v>
      </c>
      <c r="J25" s="28"/>
      <c r="K25" s="23">
        <f t="shared" si="0"/>
        <v>0</v>
      </c>
      <c r="L25" s="22" t="str">
        <f t="shared" si="1"/>
        <v>Indicare il prezzo unitario offerto</v>
      </c>
    </row>
    <row r="26" spans="2:12" s="11" customFormat="1" ht="49.5" customHeight="1">
      <c r="B26" s="12">
        <v>11</v>
      </c>
      <c r="C26" s="52" t="s">
        <v>15</v>
      </c>
      <c r="D26" s="52"/>
      <c r="E26" s="52"/>
      <c r="F26" s="52"/>
      <c r="G26" s="52"/>
      <c r="H26" s="52"/>
      <c r="I26" s="19">
        <v>1</v>
      </c>
      <c r="J26" s="28"/>
      <c r="K26" s="23">
        <f t="shared" si="0"/>
        <v>0</v>
      </c>
      <c r="L26" s="22" t="str">
        <f t="shared" si="1"/>
        <v>Indicare il prezzo unitario offerto</v>
      </c>
    </row>
    <row r="27" spans="2:12" s="11" customFormat="1" ht="49.5" customHeight="1">
      <c r="B27" s="12">
        <v>12</v>
      </c>
      <c r="C27" s="52" t="s">
        <v>16</v>
      </c>
      <c r="D27" s="52"/>
      <c r="E27" s="52"/>
      <c r="F27" s="52"/>
      <c r="G27" s="52"/>
      <c r="H27" s="52"/>
      <c r="I27" s="19">
        <v>1</v>
      </c>
      <c r="J27" s="28"/>
      <c r="K27" s="23">
        <f t="shared" si="0"/>
        <v>0</v>
      </c>
      <c r="L27" s="22" t="str">
        <f t="shared" si="1"/>
        <v>Indicare il prezzo unitario offerto</v>
      </c>
    </row>
    <row r="28" spans="2:12" s="11" customFormat="1" ht="49.5" customHeight="1">
      <c r="B28" s="12">
        <v>13</v>
      </c>
      <c r="C28" s="52" t="s">
        <v>17</v>
      </c>
      <c r="D28" s="52"/>
      <c r="E28" s="52"/>
      <c r="F28" s="52"/>
      <c r="G28" s="52"/>
      <c r="H28" s="52"/>
      <c r="I28" s="19">
        <v>1</v>
      </c>
      <c r="J28" s="28"/>
      <c r="K28" s="23">
        <f t="shared" si="0"/>
        <v>0</v>
      </c>
      <c r="L28" s="22" t="str">
        <f t="shared" si="1"/>
        <v>Indicare il prezzo unitario offerto</v>
      </c>
    </row>
    <row r="29" spans="2:12" s="11" customFormat="1" ht="49.5" customHeight="1">
      <c r="B29" s="12">
        <v>14</v>
      </c>
      <c r="C29" s="52" t="s">
        <v>18</v>
      </c>
      <c r="D29" s="52"/>
      <c r="E29" s="52"/>
      <c r="F29" s="52"/>
      <c r="G29" s="52"/>
      <c r="H29" s="52"/>
      <c r="I29" s="19">
        <v>1</v>
      </c>
      <c r="J29" s="28"/>
      <c r="K29" s="23">
        <f t="shared" si="0"/>
        <v>0</v>
      </c>
      <c r="L29" s="22" t="str">
        <f t="shared" si="1"/>
        <v>Indicare il prezzo unitario offerto</v>
      </c>
    </row>
    <row r="30" spans="2:12" s="11" customFormat="1" ht="49.5" customHeight="1">
      <c r="B30" s="12">
        <v>15</v>
      </c>
      <c r="C30" s="52" t="s">
        <v>19</v>
      </c>
      <c r="D30" s="52"/>
      <c r="E30" s="52"/>
      <c r="F30" s="52"/>
      <c r="G30" s="52"/>
      <c r="H30" s="52"/>
      <c r="I30" s="19">
        <v>1</v>
      </c>
      <c r="J30" s="28"/>
      <c r="K30" s="23">
        <f t="shared" si="0"/>
        <v>0</v>
      </c>
      <c r="L30" s="22" t="str">
        <f t="shared" si="1"/>
        <v>Indicare il prezzo unitario offerto</v>
      </c>
    </row>
    <row r="31" spans="2:12" s="11" customFormat="1" ht="49.5" customHeight="1">
      <c r="B31" s="12">
        <v>16</v>
      </c>
      <c r="C31" s="52" t="s">
        <v>78</v>
      </c>
      <c r="D31" s="52"/>
      <c r="E31" s="52"/>
      <c r="F31" s="52"/>
      <c r="G31" s="52"/>
      <c r="H31" s="52"/>
      <c r="I31" s="19">
        <v>1</v>
      </c>
      <c r="J31" s="28"/>
      <c r="K31" s="23">
        <f t="shared" si="0"/>
        <v>0</v>
      </c>
      <c r="L31" s="22" t="str">
        <f t="shared" si="1"/>
        <v>Indicare il prezzo unitario offerto</v>
      </c>
    </row>
    <row r="32" spans="2:12" s="11" customFormat="1" ht="49.5" customHeight="1">
      <c r="B32" s="12">
        <v>17</v>
      </c>
      <c r="C32" s="52" t="s">
        <v>20</v>
      </c>
      <c r="D32" s="52"/>
      <c r="E32" s="52"/>
      <c r="F32" s="52"/>
      <c r="G32" s="52"/>
      <c r="H32" s="52"/>
      <c r="I32" s="19">
        <v>1</v>
      </c>
      <c r="J32" s="28"/>
      <c r="K32" s="23">
        <f t="shared" si="0"/>
        <v>0</v>
      </c>
      <c r="L32" s="22" t="str">
        <f t="shared" si="1"/>
        <v>Indicare il prezzo unitario offerto</v>
      </c>
    </row>
    <row r="33" spans="2:12" ht="49.5" customHeight="1">
      <c r="B33" s="12">
        <v>18</v>
      </c>
      <c r="C33" s="52" t="s">
        <v>66</v>
      </c>
      <c r="D33" s="52"/>
      <c r="E33" s="52"/>
      <c r="F33" s="52"/>
      <c r="G33" s="52"/>
      <c r="H33" s="52"/>
      <c r="I33" s="19">
        <v>1</v>
      </c>
      <c r="J33" s="28"/>
      <c r="K33" s="23">
        <f t="shared" si="0"/>
        <v>0</v>
      </c>
      <c r="L33" s="22" t="str">
        <f t="shared" si="1"/>
        <v>Indicare il prezzo unitario offerto</v>
      </c>
    </row>
    <row r="34" spans="2:12" ht="49.5" customHeight="1">
      <c r="B34" s="12">
        <v>19</v>
      </c>
      <c r="C34" s="52" t="s">
        <v>21</v>
      </c>
      <c r="D34" s="52"/>
      <c r="E34" s="52"/>
      <c r="F34" s="52"/>
      <c r="G34" s="52"/>
      <c r="H34" s="52"/>
      <c r="I34" s="19">
        <v>1</v>
      </c>
      <c r="J34" s="28"/>
      <c r="K34" s="23">
        <f t="shared" si="0"/>
        <v>0</v>
      </c>
      <c r="L34" s="22" t="str">
        <f t="shared" si="1"/>
        <v>Indicare il prezzo unitario offerto</v>
      </c>
    </row>
    <row r="35" spans="2:12" ht="49.5" customHeight="1">
      <c r="B35" s="12">
        <v>20</v>
      </c>
      <c r="C35" s="52" t="s">
        <v>67</v>
      </c>
      <c r="D35" s="52"/>
      <c r="E35" s="52"/>
      <c r="F35" s="52"/>
      <c r="G35" s="52"/>
      <c r="H35" s="52"/>
      <c r="I35" s="19">
        <v>2</v>
      </c>
      <c r="J35" s="28"/>
      <c r="K35" s="23">
        <f t="shared" si="0"/>
        <v>0</v>
      </c>
      <c r="L35" s="22" t="str">
        <f t="shared" si="1"/>
        <v>Indicare il prezzo unitario offerto</v>
      </c>
    </row>
    <row r="36" spans="2:12" ht="49.5" customHeight="1">
      <c r="B36" s="12" t="s">
        <v>68</v>
      </c>
      <c r="C36" s="52" t="s">
        <v>70</v>
      </c>
      <c r="D36" s="52"/>
      <c r="E36" s="52"/>
      <c r="F36" s="52"/>
      <c r="G36" s="52"/>
      <c r="H36" s="52"/>
      <c r="I36" s="19">
        <v>1</v>
      </c>
      <c r="J36" s="28"/>
      <c r="K36" s="23">
        <f t="shared" si="0"/>
        <v>0</v>
      </c>
      <c r="L36" s="22" t="str">
        <f t="shared" si="1"/>
        <v>Indicare il prezzo unitario offerto</v>
      </c>
    </row>
    <row r="37" spans="2:12" ht="49.5" customHeight="1">
      <c r="B37" s="12" t="s">
        <v>69</v>
      </c>
      <c r="C37" s="52" t="s">
        <v>71</v>
      </c>
      <c r="D37" s="52"/>
      <c r="E37" s="52"/>
      <c r="F37" s="52"/>
      <c r="G37" s="52"/>
      <c r="H37" s="52"/>
      <c r="I37" s="19">
        <v>2</v>
      </c>
      <c r="J37" s="28"/>
      <c r="K37" s="23">
        <f t="shared" si="0"/>
        <v>0</v>
      </c>
      <c r="L37" s="22" t="str">
        <f t="shared" si="1"/>
        <v>Indicare il prezzo unitario offerto</v>
      </c>
    </row>
    <row r="38" spans="2:12" ht="49.5" customHeight="1">
      <c r="B38" s="12">
        <v>22</v>
      </c>
      <c r="C38" s="52" t="s">
        <v>22</v>
      </c>
      <c r="D38" s="52"/>
      <c r="E38" s="52"/>
      <c r="F38" s="52"/>
      <c r="G38" s="52"/>
      <c r="H38" s="52"/>
      <c r="I38" s="19">
        <v>1</v>
      </c>
      <c r="J38" s="28"/>
      <c r="K38" s="23">
        <f t="shared" si="0"/>
        <v>0</v>
      </c>
      <c r="L38" s="22" t="str">
        <f t="shared" si="1"/>
        <v>Indicare il prezzo unitario offerto</v>
      </c>
    </row>
    <row r="39" spans="2:12" ht="49.5" customHeight="1">
      <c r="B39" s="12">
        <v>23</v>
      </c>
      <c r="C39" s="52" t="s">
        <v>23</v>
      </c>
      <c r="D39" s="52"/>
      <c r="E39" s="52"/>
      <c r="F39" s="52"/>
      <c r="G39" s="52"/>
      <c r="H39" s="52"/>
      <c r="I39" s="19">
        <v>1</v>
      </c>
      <c r="J39" s="28"/>
      <c r="K39" s="23">
        <f t="shared" si="0"/>
        <v>0</v>
      </c>
      <c r="L39" s="22" t="str">
        <f t="shared" si="1"/>
        <v>Indicare il prezzo unitario offerto</v>
      </c>
    </row>
    <row r="40" spans="2:12" ht="49.5" customHeight="1">
      <c r="B40" s="12">
        <v>24</v>
      </c>
      <c r="C40" s="52" t="s">
        <v>81</v>
      </c>
      <c r="D40" s="52"/>
      <c r="E40" s="52"/>
      <c r="F40" s="52"/>
      <c r="G40" s="52"/>
      <c r="H40" s="52"/>
      <c r="I40" s="19">
        <v>3</v>
      </c>
      <c r="J40" s="28"/>
      <c r="K40" s="23">
        <f t="shared" si="0"/>
        <v>0</v>
      </c>
      <c r="L40" s="22" t="str">
        <f t="shared" si="1"/>
        <v>Indicare il prezzo unitario offerto</v>
      </c>
    </row>
    <row r="41" spans="2:12" ht="49.5" customHeight="1">
      <c r="B41" s="12">
        <v>25</v>
      </c>
      <c r="C41" s="52" t="s">
        <v>24</v>
      </c>
      <c r="D41" s="52"/>
      <c r="E41" s="52"/>
      <c r="F41" s="52"/>
      <c r="G41" s="52"/>
      <c r="H41" s="52"/>
      <c r="I41" s="19">
        <v>1</v>
      </c>
      <c r="J41" s="28"/>
      <c r="K41" s="23">
        <f t="shared" si="0"/>
        <v>0</v>
      </c>
      <c r="L41" s="22" t="str">
        <f t="shared" si="1"/>
        <v>Indicare il prezzo unitario offerto</v>
      </c>
    </row>
    <row r="42" spans="2:12" ht="49.5" customHeight="1">
      <c r="B42" s="12">
        <v>26</v>
      </c>
      <c r="C42" s="52" t="s">
        <v>25</v>
      </c>
      <c r="D42" s="52"/>
      <c r="E42" s="52"/>
      <c r="F42" s="52"/>
      <c r="G42" s="52"/>
      <c r="H42" s="52"/>
      <c r="I42" s="19">
        <v>1</v>
      </c>
      <c r="J42" s="28"/>
      <c r="K42" s="23">
        <f t="shared" si="0"/>
        <v>0</v>
      </c>
      <c r="L42" s="22" t="str">
        <f t="shared" si="1"/>
        <v>Indicare il prezzo unitario offerto</v>
      </c>
    </row>
    <row r="43" spans="2:12" ht="49.5" customHeight="1">
      <c r="B43" s="12">
        <v>27</v>
      </c>
      <c r="C43" s="52" t="s">
        <v>26</v>
      </c>
      <c r="D43" s="52"/>
      <c r="E43" s="52"/>
      <c r="F43" s="52"/>
      <c r="G43" s="52"/>
      <c r="H43" s="52"/>
      <c r="I43" s="19">
        <v>1</v>
      </c>
      <c r="J43" s="28"/>
      <c r="K43" s="23">
        <f t="shared" si="0"/>
        <v>0</v>
      </c>
      <c r="L43" s="22" t="str">
        <f t="shared" si="1"/>
        <v>Indicare il prezzo unitario offerto</v>
      </c>
    </row>
    <row r="44" spans="2:12" ht="49.5" customHeight="1">
      <c r="B44" s="12">
        <v>28</v>
      </c>
      <c r="C44" s="52" t="s">
        <v>27</v>
      </c>
      <c r="D44" s="52"/>
      <c r="E44" s="52"/>
      <c r="F44" s="52"/>
      <c r="G44" s="52"/>
      <c r="H44" s="52"/>
      <c r="I44" s="19">
        <v>1</v>
      </c>
      <c r="J44" s="28"/>
      <c r="K44" s="23">
        <f t="shared" si="0"/>
        <v>0</v>
      </c>
      <c r="L44" s="22" t="str">
        <f t="shared" si="1"/>
        <v>Indicare il prezzo unitario offerto</v>
      </c>
    </row>
    <row r="45" spans="2:12" ht="49.5" customHeight="1">
      <c r="B45" s="12">
        <v>29</v>
      </c>
      <c r="C45" s="52" t="s">
        <v>28</v>
      </c>
      <c r="D45" s="52"/>
      <c r="E45" s="52"/>
      <c r="F45" s="52"/>
      <c r="G45" s="52"/>
      <c r="H45" s="52"/>
      <c r="I45" s="19">
        <v>1</v>
      </c>
      <c r="J45" s="28"/>
      <c r="K45" s="23">
        <f t="shared" si="0"/>
        <v>0</v>
      </c>
      <c r="L45" s="22" t="str">
        <f t="shared" si="1"/>
        <v>Indicare il prezzo unitario offerto</v>
      </c>
    </row>
    <row r="46" spans="2:12" ht="49.5" customHeight="1">
      <c r="B46" s="12">
        <v>30</v>
      </c>
      <c r="C46" s="52" t="s">
        <v>29</v>
      </c>
      <c r="D46" s="52"/>
      <c r="E46" s="52"/>
      <c r="F46" s="52"/>
      <c r="G46" s="52"/>
      <c r="H46" s="52"/>
      <c r="I46" s="19">
        <v>1</v>
      </c>
      <c r="J46" s="28"/>
      <c r="K46" s="23">
        <f t="shared" si="0"/>
        <v>0</v>
      </c>
      <c r="L46" s="22" t="str">
        <f t="shared" si="1"/>
        <v>Indicare il prezzo unitario offerto</v>
      </c>
    </row>
    <row r="47" spans="2:12" ht="49.5" customHeight="1">
      <c r="B47" s="12">
        <v>31</v>
      </c>
      <c r="C47" s="52" t="s">
        <v>30</v>
      </c>
      <c r="D47" s="52"/>
      <c r="E47" s="52"/>
      <c r="F47" s="52"/>
      <c r="G47" s="52"/>
      <c r="H47" s="52"/>
      <c r="I47" s="19">
        <v>1</v>
      </c>
      <c r="J47" s="28"/>
      <c r="K47" s="23">
        <f t="shared" si="0"/>
        <v>0</v>
      </c>
      <c r="L47" s="22" t="str">
        <f t="shared" si="1"/>
        <v>Indicare il prezzo unitario offerto</v>
      </c>
    </row>
    <row r="48" spans="2:12" ht="49.5" customHeight="1">
      <c r="B48" s="12">
        <v>32</v>
      </c>
      <c r="C48" s="52" t="s">
        <v>31</v>
      </c>
      <c r="D48" s="52"/>
      <c r="E48" s="52"/>
      <c r="F48" s="52"/>
      <c r="G48" s="52"/>
      <c r="H48" s="52"/>
      <c r="I48" s="24">
        <v>1</v>
      </c>
      <c r="J48" s="28"/>
      <c r="K48" s="23">
        <f t="shared" si="0"/>
        <v>0</v>
      </c>
      <c r="L48" s="22" t="str">
        <f t="shared" si="1"/>
        <v>Indicare il prezzo unitario offerto</v>
      </c>
    </row>
    <row r="49" spans="2:12" ht="49.5" customHeight="1">
      <c r="B49" s="12">
        <v>33</v>
      </c>
      <c r="C49" s="52" t="s">
        <v>32</v>
      </c>
      <c r="D49" s="52"/>
      <c r="E49" s="52"/>
      <c r="F49" s="52"/>
      <c r="G49" s="52"/>
      <c r="H49" s="52"/>
      <c r="I49" s="19">
        <v>1</v>
      </c>
      <c r="J49" s="28"/>
      <c r="K49" s="23">
        <f t="shared" si="0"/>
        <v>0</v>
      </c>
      <c r="L49" s="22" t="str">
        <f t="shared" si="1"/>
        <v>Indicare il prezzo unitario offerto</v>
      </c>
    </row>
    <row r="50" spans="2:12" ht="49.5" customHeight="1">
      <c r="B50" s="12">
        <v>34</v>
      </c>
      <c r="C50" s="52" t="s">
        <v>79</v>
      </c>
      <c r="D50" s="52"/>
      <c r="E50" s="52"/>
      <c r="F50" s="52"/>
      <c r="G50" s="52"/>
      <c r="H50" s="52"/>
      <c r="I50" s="19">
        <v>1</v>
      </c>
      <c r="J50" s="28"/>
      <c r="K50" s="23">
        <f t="shared" si="0"/>
        <v>0</v>
      </c>
      <c r="L50" s="22" t="str">
        <f t="shared" si="1"/>
        <v>Indicare il prezzo unitario offerto</v>
      </c>
    </row>
    <row r="51" spans="2:12" ht="49.5" customHeight="1">
      <c r="B51" s="12">
        <v>35</v>
      </c>
      <c r="C51" s="52" t="s">
        <v>82</v>
      </c>
      <c r="D51" s="52"/>
      <c r="E51" s="52"/>
      <c r="F51" s="52"/>
      <c r="G51" s="52"/>
      <c r="H51" s="52"/>
      <c r="I51" s="19">
        <v>2</v>
      </c>
      <c r="J51" s="28"/>
      <c r="K51" s="23">
        <f t="shared" si="0"/>
        <v>0</v>
      </c>
      <c r="L51" s="22" t="str">
        <f t="shared" si="1"/>
        <v>Indicare il prezzo unitario offerto</v>
      </c>
    </row>
    <row r="52" spans="2:12" ht="49.5" customHeight="1">
      <c r="B52" s="12">
        <v>36</v>
      </c>
      <c r="C52" s="52" t="s">
        <v>83</v>
      </c>
      <c r="D52" s="52"/>
      <c r="E52" s="52"/>
      <c r="F52" s="52"/>
      <c r="G52" s="52"/>
      <c r="H52" s="52"/>
      <c r="I52" s="19">
        <v>2</v>
      </c>
      <c r="J52" s="28"/>
      <c r="K52" s="23">
        <f t="shared" si="0"/>
        <v>0</v>
      </c>
      <c r="L52" s="22" t="str">
        <f t="shared" si="1"/>
        <v>Indicare il prezzo unitario offerto</v>
      </c>
    </row>
    <row r="53" spans="2:12" ht="49.5" customHeight="1">
      <c r="B53" s="12">
        <v>37</v>
      </c>
      <c r="C53" s="52" t="s">
        <v>84</v>
      </c>
      <c r="D53" s="52"/>
      <c r="E53" s="52"/>
      <c r="F53" s="52"/>
      <c r="G53" s="52"/>
      <c r="H53" s="52"/>
      <c r="I53" s="19">
        <v>2</v>
      </c>
      <c r="J53" s="28"/>
      <c r="K53" s="23">
        <f t="shared" si="0"/>
        <v>0</v>
      </c>
      <c r="L53" s="22" t="str">
        <f t="shared" si="1"/>
        <v>Indicare il prezzo unitario offerto</v>
      </c>
    </row>
    <row r="54" spans="2:12" ht="49.5" customHeight="1">
      <c r="B54" s="12">
        <v>38</v>
      </c>
      <c r="C54" s="52" t="s">
        <v>33</v>
      </c>
      <c r="D54" s="52"/>
      <c r="E54" s="52"/>
      <c r="F54" s="52"/>
      <c r="G54" s="52"/>
      <c r="H54" s="52"/>
      <c r="I54" s="19">
        <v>1</v>
      </c>
      <c r="J54" s="28"/>
      <c r="K54" s="23">
        <f t="shared" si="0"/>
        <v>0</v>
      </c>
      <c r="L54" s="22" t="str">
        <f t="shared" si="1"/>
        <v>Indicare il prezzo unitario offerto</v>
      </c>
    </row>
    <row r="55" spans="2:12" ht="49.5" customHeight="1">
      <c r="B55" s="12">
        <v>39</v>
      </c>
      <c r="C55" s="52" t="s">
        <v>85</v>
      </c>
      <c r="D55" s="52"/>
      <c r="E55" s="52"/>
      <c r="F55" s="52"/>
      <c r="G55" s="52"/>
      <c r="H55" s="52"/>
      <c r="I55" s="19">
        <v>4</v>
      </c>
      <c r="J55" s="28"/>
      <c r="K55" s="23">
        <f t="shared" si="0"/>
        <v>0</v>
      </c>
      <c r="L55" s="22" t="str">
        <f t="shared" si="1"/>
        <v>Indicare il prezzo unitario offerto</v>
      </c>
    </row>
    <row r="56" spans="2:12" ht="49.5" customHeight="1">
      <c r="B56" s="12">
        <v>40</v>
      </c>
      <c r="C56" s="52" t="s">
        <v>34</v>
      </c>
      <c r="D56" s="52"/>
      <c r="E56" s="52"/>
      <c r="F56" s="52"/>
      <c r="G56" s="52"/>
      <c r="H56" s="52"/>
      <c r="I56" s="19">
        <v>1</v>
      </c>
      <c r="J56" s="28"/>
      <c r="K56" s="23">
        <f t="shared" si="0"/>
        <v>0</v>
      </c>
      <c r="L56" s="22" t="str">
        <f t="shared" si="1"/>
        <v>Indicare il prezzo unitario offerto</v>
      </c>
    </row>
    <row r="57" spans="2:12" ht="49.5" customHeight="1">
      <c r="B57" s="12">
        <v>41</v>
      </c>
      <c r="C57" s="52" t="s">
        <v>35</v>
      </c>
      <c r="D57" s="52"/>
      <c r="E57" s="52"/>
      <c r="F57" s="52"/>
      <c r="G57" s="52"/>
      <c r="H57" s="52"/>
      <c r="I57" s="19">
        <v>1</v>
      </c>
      <c r="J57" s="28"/>
      <c r="K57" s="23">
        <f t="shared" si="0"/>
        <v>0</v>
      </c>
      <c r="L57" s="22" t="str">
        <f t="shared" si="1"/>
        <v>Indicare il prezzo unitario offerto</v>
      </c>
    </row>
    <row r="58" spans="2:12" ht="49.5" customHeight="1">
      <c r="B58" s="12">
        <v>42</v>
      </c>
      <c r="C58" s="52" t="s">
        <v>36</v>
      </c>
      <c r="D58" s="52"/>
      <c r="E58" s="52"/>
      <c r="F58" s="52"/>
      <c r="G58" s="52"/>
      <c r="H58" s="52"/>
      <c r="I58" s="19">
        <v>5</v>
      </c>
      <c r="J58" s="28"/>
      <c r="K58" s="23">
        <f t="shared" si="0"/>
        <v>0</v>
      </c>
      <c r="L58" s="22" t="str">
        <f t="shared" si="1"/>
        <v>Indicare il prezzo unitario offerto</v>
      </c>
    </row>
    <row r="59" spans="2:12" ht="49.5" customHeight="1">
      <c r="B59" s="12">
        <v>43</v>
      </c>
      <c r="C59" s="52" t="s">
        <v>54</v>
      </c>
      <c r="D59" s="52"/>
      <c r="E59" s="52"/>
      <c r="F59" s="52"/>
      <c r="G59" s="52"/>
      <c r="H59" s="52"/>
      <c r="I59" s="19">
        <v>1</v>
      </c>
      <c r="J59" s="28"/>
      <c r="K59" s="23">
        <f t="shared" si="0"/>
        <v>0</v>
      </c>
      <c r="L59" s="22" t="str">
        <f t="shared" si="1"/>
        <v>Indicare il prezzo unitario offerto</v>
      </c>
    </row>
    <row r="60" spans="2:12" ht="49.5" customHeight="1">
      <c r="B60" s="12">
        <v>44</v>
      </c>
      <c r="C60" s="52" t="s">
        <v>37</v>
      </c>
      <c r="D60" s="52"/>
      <c r="E60" s="52"/>
      <c r="F60" s="52"/>
      <c r="G60" s="52"/>
      <c r="H60" s="52"/>
      <c r="I60" s="19">
        <v>1</v>
      </c>
      <c r="J60" s="28"/>
      <c r="K60" s="23">
        <f t="shared" si="0"/>
        <v>0</v>
      </c>
      <c r="L60" s="22" t="str">
        <f t="shared" si="1"/>
        <v>Indicare il prezzo unitario offerto</v>
      </c>
    </row>
    <row r="61" spans="2:12" ht="49.5" customHeight="1">
      <c r="B61" s="12">
        <v>45</v>
      </c>
      <c r="C61" s="52" t="s">
        <v>77</v>
      </c>
      <c r="D61" s="52"/>
      <c r="E61" s="52"/>
      <c r="F61" s="52"/>
      <c r="G61" s="52"/>
      <c r="H61" s="52"/>
      <c r="I61" s="19">
        <v>1</v>
      </c>
      <c r="J61" s="28"/>
      <c r="K61" s="23">
        <f t="shared" si="0"/>
        <v>0</v>
      </c>
      <c r="L61" s="22" t="str">
        <f t="shared" si="1"/>
        <v>Indicare il prezzo unitario offerto</v>
      </c>
    </row>
    <row r="62" spans="2:12" ht="49.5" customHeight="1">
      <c r="B62" s="12">
        <v>46</v>
      </c>
      <c r="C62" s="52" t="s">
        <v>38</v>
      </c>
      <c r="D62" s="52"/>
      <c r="E62" s="52"/>
      <c r="F62" s="52"/>
      <c r="G62" s="52"/>
      <c r="H62" s="52"/>
      <c r="I62" s="19">
        <v>1</v>
      </c>
      <c r="J62" s="28"/>
      <c r="K62" s="23">
        <f t="shared" si="0"/>
        <v>0</v>
      </c>
      <c r="L62" s="22" t="str">
        <f t="shared" si="1"/>
        <v>Indicare il prezzo unitario offerto</v>
      </c>
    </row>
    <row r="63" spans="2:12" ht="49.5" customHeight="1">
      <c r="B63" s="12">
        <v>47</v>
      </c>
      <c r="C63" s="52" t="s">
        <v>39</v>
      </c>
      <c r="D63" s="52"/>
      <c r="E63" s="52"/>
      <c r="F63" s="52"/>
      <c r="G63" s="52"/>
      <c r="H63" s="52"/>
      <c r="I63" s="19">
        <v>2</v>
      </c>
      <c r="J63" s="28"/>
      <c r="K63" s="23">
        <f t="shared" si="0"/>
        <v>0</v>
      </c>
      <c r="L63" s="22" t="str">
        <f t="shared" si="1"/>
        <v>Indicare il prezzo unitario offerto</v>
      </c>
    </row>
    <row r="64" spans="2:12" ht="49.5" customHeight="1">
      <c r="B64" s="12">
        <v>48</v>
      </c>
      <c r="C64" s="52" t="s">
        <v>76</v>
      </c>
      <c r="D64" s="52"/>
      <c r="E64" s="52"/>
      <c r="F64" s="52"/>
      <c r="G64" s="52"/>
      <c r="H64" s="52"/>
      <c r="I64" s="19">
        <v>1</v>
      </c>
      <c r="J64" s="28"/>
      <c r="K64" s="23">
        <f t="shared" si="0"/>
        <v>0</v>
      </c>
      <c r="L64" s="22" t="str">
        <f t="shared" si="1"/>
        <v>Indicare il prezzo unitario offerto</v>
      </c>
    </row>
    <row r="65" spans="2:12" ht="49.5" customHeight="1">
      <c r="B65" s="12">
        <v>49</v>
      </c>
      <c r="C65" s="52" t="s">
        <v>40</v>
      </c>
      <c r="D65" s="52"/>
      <c r="E65" s="52"/>
      <c r="F65" s="52"/>
      <c r="G65" s="52"/>
      <c r="H65" s="52"/>
      <c r="I65" s="19">
        <v>1</v>
      </c>
      <c r="J65" s="28"/>
      <c r="K65" s="23">
        <f t="shared" si="0"/>
        <v>0</v>
      </c>
      <c r="L65" s="22" t="str">
        <f t="shared" si="1"/>
        <v>Indicare il prezzo unitario offerto</v>
      </c>
    </row>
    <row r="66" spans="2:12" ht="49.5" customHeight="1">
      <c r="B66" s="12">
        <v>50</v>
      </c>
      <c r="C66" s="52" t="s">
        <v>75</v>
      </c>
      <c r="D66" s="52"/>
      <c r="E66" s="52"/>
      <c r="F66" s="52"/>
      <c r="G66" s="52"/>
      <c r="H66" s="52"/>
      <c r="I66" s="19">
        <v>1</v>
      </c>
      <c r="J66" s="28"/>
      <c r="K66" s="23">
        <f t="shared" si="0"/>
        <v>0</v>
      </c>
      <c r="L66" s="22" t="str">
        <f t="shared" si="1"/>
        <v>Indicare il prezzo unitario offerto</v>
      </c>
    </row>
    <row r="67" spans="2:12" ht="49.5" customHeight="1">
      <c r="B67" s="12">
        <v>51</v>
      </c>
      <c r="C67" s="52" t="s">
        <v>80</v>
      </c>
      <c r="D67" s="52"/>
      <c r="E67" s="52"/>
      <c r="F67" s="52"/>
      <c r="G67" s="52"/>
      <c r="H67" s="52"/>
      <c r="I67" s="19">
        <v>1</v>
      </c>
      <c r="J67" s="28"/>
      <c r="K67" s="23">
        <f t="shared" si="0"/>
        <v>0</v>
      </c>
      <c r="L67" s="22" t="str">
        <f t="shared" si="1"/>
        <v>Indicare il prezzo unitario offerto</v>
      </c>
    </row>
    <row r="68" spans="2:12" ht="49.5" customHeight="1">
      <c r="B68" s="12">
        <v>52</v>
      </c>
      <c r="C68" s="52" t="s">
        <v>86</v>
      </c>
      <c r="D68" s="52"/>
      <c r="E68" s="52"/>
      <c r="F68" s="52"/>
      <c r="G68" s="52"/>
      <c r="H68" s="52"/>
      <c r="I68" s="19">
        <v>2</v>
      </c>
      <c r="J68" s="28"/>
      <c r="K68" s="23">
        <f t="shared" si="0"/>
        <v>0</v>
      </c>
      <c r="L68" s="22" t="str">
        <f t="shared" si="1"/>
        <v>Indicare il prezzo unitario offerto</v>
      </c>
    </row>
    <row r="69" spans="2:12" ht="49.5" customHeight="1">
      <c r="B69" s="12">
        <v>53</v>
      </c>
      <c r="C69" s="52" t="s">
        <v>41</v>
      </c>
      <c r="D69" s="52"/>
      <c r="E69" s="52"/>
      <c r="F69" s="52"/>
      <c r="G69" s="52"/>
      <c r="H69" s="52"/>
      <c r="I69" s="19">
        <v>1</v>
      </c>
      <c r="J69" s="28"/>
      <c r="K69" s="23">
        <f t="shared" si="0"/>
        <v>0</v>
      </c>
      <c r="L69" s="22" t="str">
        <f t="shared" si="1"/>
        <v>Indicare il prezzo unitario offerto</v>
      </c>
    </row>
    <row r="70" spans="2:12" ht="49.5" customHeight="1">
      <c r="B70" s="12">
        <v>54</v>
      </c>
      <c r="C70" s="52" t="s">
        <v>42</v>
      </c>
      <c r="D70" s="52"/>
      <c r="E70" s="52"/>
      <c r="F70" s="52"/>
      <c r="G70" s="52"/>
      <c r="H70" s="52"/>
      <c r="I70" s="19">
        <v>1</v>
      </c>
      <c r="J70" s="28"/>
      <c r="K70" s="23">
        <f t="shared" si="0"/>
        <v>0</v>
      </c>
      <c r="L70" s="22" t="str">
        <f t="shared" si="1"/>
        <v>Indicare il prezzo unitario offerto</v>
      </c>
    </row>
    <row r="71" spans="2:12" ht="49.5" customHeight="1">
      <c r="B71" s="12">
        <v>55</v>
      </c>
      <c r="C71" s="52" t="s">
        <v>43</v>
      </c>
      <c r="D71" s="52"/>
      <c r="E71" s="52"/>
      <c r="F71" s="52"/>
      <c r="G71" s="52"/>
      <c r="H71" s="52"/>
      <c r="I71" s="19">
        <v>1</v>
      </c>
      <c r="J71" s="28"/>
      <c r="K71" s="23">
        <f t="shared" si="0"/>
        <v>0</v>
      </c>
      <c r="L71" s="22" t="str">
        <f t="shared" si="1"/>
        <v>Indicare il prezzo unitario offerto</v>
      </c>
    </row>
    <row r="72" spans="2:12" ht="49.5" customHeight="1">
      <c r="B72" s="12">
        <v>56</v>
      </c>
      <c r="C72" s="52" t="s">
        <v>44</v>
      </c>
      <c r="D72" s="52"/>
      <c r="E72" s="52"/>
      <c r="F72" s="52"/>
      <c r="G72" s="52"/>
      <c r="H72" s="52"/>
      <c r="I72" s="19">
        <v>1</v>
      </c>
      <c r="J72" s="28"/>
      <c r="K72" s="23">
        <f t="shared" si="0"/>
        <v>0</v>
      </c>
      <c r="L72" s="22" t="str">
        <f t="shared" si="1"/>
        <v>Indicare il prezzo unitario offerto</v>
      </c>
    </row>
    <row r="73" spans="2:12" ht="49.5" customHeight="1">
      <c r="B73" s="12">
        <v>57</v>
      </c>
      <c r="C73" s="52" t="s">
        <v>45</v>
      </c>
      <c r="D73" s="52"/>
      <c r="E73" s="52"/>
      <c r="F73" s="52"/>
      <c r="G73" s="52"/>
      <c r="H73" s="52"/>
      <c r="I73" s="19">
        <v>1</v>
      </c>
      <c r="J73" s="28"/>
      <c r="K73" s="23">
        <f t="shared" si="0"/>
        <v>0</v>
      </c>
      <c r="L73" s="22" t="str">
        <f t="shared" si="1"/>
        <v>Indicare il prezzo unitario offerto</v>
      </c>
    </row>
    <row r="74" spans="2:12" ht="49.5" customHeight="1">
      <c r="B74" s="12">
        <v>58</v>
      </c>
      <c r="C74" s="52" t="s">
        <v>46</v>
      </c>
      <c r="D74" s="52"/>
      <c r="E74" s="52"/>
      <c r="F74" s="52"/>
      <c r="G74" s="52"/>
      <c r="H74" s="52"/>
      <c r="I74" s="19">
        <v>1</v>
      </c>
      <c r="J74" s="28"/>
      <c r="K74" s="23">
        <f t="shared" si="0"/>
        <v>0</v>
      </c>
      <c r="L74" s="22" t="str">
        <f t="shared" si="1"/>
        <v>Indicare il prezzo unitario offerto</v>
      </c>
    </row>
    <row r="75" spans="2:12" ht="49.5" customHeight="1">
      <c r="B75" s="12">
        <v>59</v>
      </c>
      <c r="C75" s="52" t="s">
        <v>47</v>
      </c>
      <c r="D75" s="52"/>
      <c r="E75" s="52"/>
      <c r="F75" s="52"/>
      <c r="G75" s="52"/>
      <c r="H75" s="52"/>
      <c r="I75" s="19">
        <v>1</v>
      </c>
      <c r="J75" s="28"/>
      <c r="K75" s="23">
        <f t="shared" si="0"/>
        <v>0</v>
      </c>
      <c r="L75" s="22" t="str">
        <f t="shared" si="1"/>
        <v>Indicare il prezzo unitario offerto</v>
      </c>
    </row>
    <row r="76" spans="2:12" ht="49.5" customHeight="1">
      <c r="B76" s="12">
        <v>60</v>
      </c>
      <c r="C76" s="52" t="s">
        <v>90</v>
      </c>
      <c r="D76" s="52"/>
      <c r="E76" s="52"/>
      <c r="F76" s="52"/>
      <c r="G76" s="52"/>
      <c r="H76" s="52"/>
      <c r="I76" s="19">
        <v>2</v>
      </c>
      <c r="J76" s="28"/>
      <c r="K76" s="23">
        <f t="shared" si="0"/>
        <v>0</v>
      </c>
      <c r="L76" s="22" t="str">
        <f t="shared" si="1"/>
        <v>Indicare il prezzo unitario offerto</v>
      </c>
    </row>
    <row r="77" spans="2:12" ht="49.5" customHeight="1">
      <c r="B77" s="12">
        <v>61</v>
      </c>
      <c r="C77" s="52" t="s">
        <v>87</v>
      </c>
      <c r="D77" s="52"/>
      <c r="E77" s="52"/>
      <c r="F77" s="52"/>
      <c r="G77" s="52"/>
      <c r="H77" s="52"/>
      <c r="I77" s="19">
        <v>4</v>
      </c>
      <c r="J77" s="28"/>
      <c r="K77" s="23">
        <f t="shared" si="0"/>
        <v>0</v>
      </c>
      <c r="L77" s="22" t="str">
        <f t="shared" si="1"/>
        <v>Indicare il prezzo unitario offerto</v>
      </c>
    </row>
    <row r="78" spans="2:12" ht="49.5" customHeight="1">
      <c r="B78" s="12">
        <v>62</v>
      </c>
      <c r="C78" s="52" t="s">
        <v>88</v>
      </c>
      <c r="D78" s="52"/>
      <c r="E78" s="52"/>
      <c r="F78" s="52"/>
      <c r="G78" s="52"/>
      <c r="H78" s="52"/>
      <c r="I78" s="19">
        <v>3</v>
      </c>
      <c r="J78" s="28"/>
      <c r="K78" s="23">
        <f t="shared" si="0"/>
        <v>0</v>
      </c>
      <c r="L78" s="22" t="str">
        <f t="shared" si="1"/>
        <v>Indicare il prezzo unitario offerto</v>
      </c>
    </row>
    <row r="79" spans="2:12" ht="49.5" customHeight="1">
      <c r="B79" s="12">
        <v>63</v>
      </c>
      <c r="C79" s="52" t="s">
        <v>91</v>
      </c>
      <c r="D79" s="52"/>
      <c r="E79" s="52"/>
      <c r="F79" s="52"/>
      <c r="G79" s="52"/>
      <c r="H79" s="52"/>
      <c r="I79" s="19">
        <v>2</v>
      </c>
      <c r="J79" s="28"/>
      <c r="K79" s="23">
        <f t="shared" si="0"/>
        <v>0</v>
      </c>
      <c r="L79" s="22" t="str">
        <f t="shared" si="1"/>
        <v>Indicare il prezzo unitario offerto</v>
      </c>
    </row>
    <row r="80" spans="2:12" ht="49.5" customHeight="1">
      <c r="B80" s="12">
        <v>64</v>
      </c>
      <c r="C80" s="52" t="s">
        <v>48</v>
      </c>
      <c r="D80" s="52"/>
      <c r="E80" s="52"/>
      <c r="F80" s="52"/>
      <c r="G80" s="52"/>
      <c r="H80" s="52"/>
      <c r="I80" s="19">
        <v>1</v>
      </c>
      <c r="J80" s="28"/>
      <c r="K80" s="23">
        <f t="shared" si="0"/>
        <v>0</v>
      </c>
      <c r="L80" s="22" t="str">
        <f t="shared" si="1"/>
        <v>Indicare il prezzo unitario offerto</v>
      </c>
    </row>
    <row r="81" spans="2:12" ht="49.5" customHeight="1">
      <c r="B81" s="12">
        <v>65</v>
      </c>
      <c r="C81" s="52" t="s">
        <v>49</v>
      </c>
      <c r="D81" s="52"/>
      <c r="E81" s="52"/>
      <c r="F81" s="52"/>
      <c r="G81" s="52"/>
      <c r="H81" s="52"/>
      <c r="I81" s="19">
        <v>1</v>
      </c>
      <c r="J81" s="28"/>
      <c r="K81" s="23">
        <f aca="true" t="shared" si="2" ref="K81:K89">+ROUND(J81*I81,2)</f>
        <v>0</v>
      </c>
      <c r="L81" s="22" t="str">
        <f t="shared" si="1"/>
        <v>Indicare il prezzo unitario offerto</v>
      </c>
    </row>
    <row r="82" spans="2:12" ht="49.5" customHeight="1">
      <c r="B82" s="12">
        <v>66</v>
      </c>
      <c r="C82" s="52" t="s">
        <v>50</v>
      </c>
      <c r="D82" s="52"/>
      <c r="E82" s="52"/>
      <c r="F82" s="52"/>
      <c r="G82" s="52"/>
      <c r="H82" s="52"/>
      <c r="I82" s="19">
        <v>1</v>
      </c>
      <c r="J82" s="28"/>
      <c r="K82" s="23">
        <f t="shared" si="2"/>
        <v>0</v>
      </c>
      <c r="L82" s="22" t="str">
        <f aca="true" t="shared" si="3" ref="L82:L88">+IF(J82="","Indicare il prezzo unitario offerto","")</f>
        <v>Indicare il prezzo unitario offerto</v>
      </c>
    </row>
    <row r="83" spans="2:12" ht="49.5" customHeight="1">
      <c r="B83" s="12">
        <v>67</v>
      </c>
      <c r="C83" s="52" t="s">
        <v>51</v>
      </c>
      <c r="D83" s="52"/>
      <c r="E83" s="52"/>
      <c r="F83" s="52"/>
      <c r="G83" s="52"/>
      <c r="H83" s="52"/>
      <c r="I83" s="19">
        <v>1</v>
      </c>
      <c r="J83" s="28"/>
      <c r="K83" s="23">
        <f t="shared" si="2"/>
        <v>0</v>
      </c>
      <c r="L83" s="22" t="str">
        <f t="shared" si="3"/>
        <v>Indicare il prezzo unitario offerto</v>
      </c>
    </row>
    <row r="84" spans="2:12" ht="49.5" customHeight="1">
      <c r="B84" s="12">
        <v>68</v>
      </c>
      <c r="C84" s="52" t="s">
        <v>52</v>
      </c>
      <c r="D84" s="52"/>
      <c r="E84" s="52"/>
      <c r="F84" s="52"/>
      <c r="G84" s="52"/>
      <c r="H84" s="52"/>
      <c r="I84" s="19">
        <v>3</v>
      </c>
      <c r="J84" s="28"/>
      <c r="K84" s="23">
        <f t="shared" si="2"/>
        <v>0</v>
      </c>
      <c r="L84" s="22" t="str">
        <f t="shared" si="3"/>
        <v>Indicare il prezzo unitario offerto</v>
      </c>
    </row>
    <row r="85" spans="2:12" ht="49.5" customHeight="1">
      <c r="B85" s="12">
        <v>69</v>
      </c>
      <c r="C85" s="52" t="s">
        <v>72</v>
      </c>
      <c r="D85" s="52"/>
      <c r="E85" s="52"/>
      <c r="F85" s="52"/>
      <c r="G85" s="52"/>
      <c r="H85" s="52"/>
      <c r="I85" s="19">
        <v>1</v>
      </c>
      <c r="J85" s="28"/>
      <c r="K85" s="23">
        <f t="shared" si="2"/>
        <v>0</v>
      </c>
      <c r="L85" s="22" t="str">
        <f t="shared" si="3"/>
        <v>Indicare il prezzo unitario offerto</v>
      </c>
    </row>
    <row r="86" spans="2:12" ht="49.5" customHeight="1">
      <c r="B86" s="12">
        <v>70</v>
      </c>
      <c r="C86" s="52" t="s">
        <v>73</v>
      </c>
      <c r="D86" s="52"/>
      <c r="E86" s="52"/>
      <c r="F86" s="52"/>
      <c r="G86" s="52"/>
      <c r="H86" s="52"/>
      <c r="I86" s="19">
        <v>1</v>
      </c>
      <c r="J86" s="28"/>
      <c r="K86" s="23">
        <f t="shared" si="2"/>
        <v>0</v>
      </c>
      <c r="L86" s="22" t="str">
        <f t="shared" si="3"/>
        <v>Indicare il prezzo unitario offerto</v>
      </c>
    </row>
    <row r="87" spans="2:12" ht="49.5" customHeight="1">
      <c r="B87" s="12">
        <v>71</v>
      </c>
      <c r="C87" s="52" t="s">
        <v>74</v>
      </c>
      <c r="D87" s="52"/>
      <c r="E87" s="52"/>
      <c r="F87" s="52"/>
      <c r="G87" s="52"/>
      <c r="H87" s="52"/>
      <c r="I87" s="19">
        <v>1</v>
      </c>
      <c r="J87" s="28"/>
      <c r="K87" s="23">
        <f t="shared" si="2"/>
        <v>0</v>
      </c>
      <c r="L87" s="22" t="str">
        <f t="shared" si="3"/>
        <v>Indicare il prezzo unitario offerto</v>
      </c>
    </row>
    <row r="88" spans="2:12" ht="49.5" customHeight="1">
      <c r="B88" s="12">
        <v>72</v>
      </c>
      <c r="C88" s="52" t="s">
        <v>89</v>
      </c>
      <c r="D88" s="52"/>
      <c r="E88" s="52"/>
      <c r="F88" s="52"/>
      <c r="G88" s="52"/>
      <c r="H88" s="52"/>
      <c r="I88" s="19">
        <v>5</v>
      </c>
      <c r="J88" s="28"/>
      <c r="K88" s="23">
        <f t="shared" si="2"/>
        <v>0</v>
      </c>
      <c r="L88" s="22" t="str">
        <f t="shared" si="3"/>
        <v>Indicare il prezzo unitario offerto</v>
      </c>
    </row>
    <row r="89" spans="2:12" s="11" customFormat="1" ht="60" customHeight="1">
      <c r="B89" s="12">
        <v>73</v>
      </c>
      <c r="C89" s="52" t="s">
        <v>53</v>
      </c>
      <c r="D89" s="52"/>
      <c r="E89" s="52"/>
      <c r="F89" s="52"/>
      <c r="G89" s="52"/>
      <c r="H89" s="52"/>
      <c r="I89" s="30">
        <v>5</v>
      </c>
      <c r="J89" s="28"/>
      <c r="K89" s="23">
        <f t="shared" si="2"/>
        <v>0</v>
      </c>
      <c r="L89" s="22" t="str">
        <f>+IF(J89="","Indicare il prezzo unitario offerto","")</f>
        <v>Indicare il prezzo unitario offerto</v>
      </c>
    </row>
    <row r="90" spans="10:12" ht="25.5" customHeight="1">
      <c r="J90" s="50" t="s">
        <v>3</v>
      </c>
      <c r="K90" s="48">
        <f>+(ROUND(SUM(K15:K89),2))</f>
        <v>0</v>
      </c>
      <c r="L90" s="22">
        <f>+IF(K90&gt;127000,"Prezzo totale offerto superiore alla base di gara","")</f>
      </c>
    </row>
    <row r="91" spans="10:12" ht="12.75" customHeight="1">
      <c r="J91" s="51"/>
      <c r="K91" s="49"/>
      <c r="L91" s="22"/>
    </row>
    <row r="92" spans="10:12" ht="12.75">
      <c r="J92" s="25"/>
      <c r="K92" s="27" t="s">
        <v>2</v>
      </c>
      <c r="L92" s="22"/>
    </row>
    <row r="93" spans="10:12" ht="25.5">
      <c r="J93" s="3"/>
      <c r="K93" s="26" t="s">
        <v>1</v>
      </c>
      <c r="L93" s="22"/>
    </row>
  </sheetData>
  <sheetProtection password="DA17" sheet="1" formatCells="0" formatColumns="0" formatRows="0" insertColumns="0" insertRows="0" insertHyperlinks="0" deleteColumns="0" deleteRows="0" sort="0" autoFilter="0" pivotTables="0"/>
  <mergeCells count="89">
    <mergeCell ref="C23:H23"/>
    <mergeCell ref="C37:H37"/>
    <mergeCell ref="C83:H83"/>
    <mergeCell ref="K90:K91"/>
    <mergeCell ref="C85:H85"/>
    <mergeCell ref="C86:H86"/>
    <mergeCell ref="C87:H87"/>
    <mergeCell ref="C88:H88"/>
    <mergeCell ref="C89:H89"/>
    <mergeCell ref="C84:H84"/>
    <mergeCell ref="J90:J91"/>
    <mergeCell ref="C78:H78"/>
    <mergeCell ref="C71:H71"/>
    <mergeCell ref="C72:H72"/>
    <mergeCell ref="C73:H73"/>
    <mergeCell ref="C74:H74"/>
    <mergeCell ref="C75:H75"/>
    <mergeCell ref="C81:H81"/>
    <mergeCell ref="C66:H66"/>
    <mergeCell ref="C67:H67"/>
    <mergeCell ref="C82:H82"/>
    <mergeCell ref="C68:H68"/>
    <mergeCell ref="C69:H69"/>
    <mergeCell ref="C79:H79"/>
    <mergeCell ref="C80:H80"/>
    <mergeCell ref="C76:H76"/>
    <mergeCell ref="C77:H77"/>
    <mergeCell ref="C57:H57"/>
    <mergeCell ref="C70:H70"/>
    <mergeCell ref="C58:H58"/>
    <mergeCell ref="C59:H59"/>
    <mergeCell ref="C60:H60"/>
    <mergeCell ref="C61:H61"/>
    <mergeCell ref="C62:H62"/>
    <mergeCell ref="C63:H63"/>
    <mergeCell ref="C64:H64"/>
    <mergeCell ref="C65:H65"/>
    <mergeCell ref="C49:H49"/>
    <mergeCell ref="C50:H50"/>
    <mergeCell ref="C54:H54"/>
    <mergeCell ref="C55:H55"/>
    <mergeCell ref="C56:H56"/>
    <mergeCell ref="C51:H51"/>
    <mergeCell ref="C53:H53"/>
    <mergeCell ref="C52:H52"/>
    <mergeCell ref="C43:H43"/>
    <mergeCell ref="C44:H44"/>
    <mergeCell ref="C45:H45"/>
    <mergeCell ref="C46:H46"/>
    <mergeCell ref="C47:H47"/>
    <mergeCell ref="C48:H48"/>
    <mergeCell ref="C31:H31"/>
    <mergeCell ref="G10:I10"/>
    <mergeCell ref="C17:H17"/>
    <mergeCell ref="C30:H30"/>
    <mergeCell ref="B8:C8"/>
    <mergeCell ref="C18:H18"/>
    <mergeCell ref="C29:H29"/>
    <mergeCell ref="C15:H15"/>
    <mergeCell ref="C16:H16"/>
    <mergeCell ref="C19:H19"/>
    <mergeCell ref="D8:G8"/>
    <mergeCell ref="B4:J4"/>
    <mergeCell ref="B6:H6"/>
    <mergeCell ref="B5:F5"/>
    <mergeCell ref="B14:H14"/>
    <mergeCell ref="B10:E10"/>
    <mergeCell ref="B12:E12"/>
    <mergeCell ref="G12:I12"/>
    <mergeCell ref="C33:H33"/>
    <mergeCell ref="C34:H34"/>
    <mergeCell ref="C26:H26"/>
    <mergeCell ref="C27:H27"/>
    <mergeCell ref="D2:I2"/>
    <mergeCell ref="C21:H21"/>
    <mergeCell ref="C22:H22"/>
    <mergeCell ref="C24:H24"/>
    <mergeCell ref="C28:H28"/>
    <mergeCell ref="I6:J6"/>
    <mergeCell ref="C20:H20"/>
    <mergeCell ref="C25:H25"/>
    <mergeCell ref="C39:H39"/>
    <mergeCell ref="C40:H40"/>
    <mergeCell ref="C41:H41"/>
    <mergeCell ref="C42:H42"/>
    <mergeCell ref="C35:H35"/>
    <mergeCell ref="C36:H36"/>
    <mergeCell ref="C38:H38"/>
    <mergeCell ref="C32:H32"/>
  </mergeCells>
  <dataValidations count="2">
    <dataValidation type="custom" allowBlank="1" showInputMessage="1" showErrorMessage="1" errorTitle="Errore!" error="Non è ammessa l'indicazione di un prezzo:&#10;- negativo&#10;- pari a Zero&#10;- con un numero di cifre decimali maggiori di 2&#10;" sqref="J15:J89">
      <formula1>AND(J15&gt;0,LEN(TEXT(J15-INT(J15),"0,00#"))&lt;5)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2 F10">
      <formula1>AND(F12&gt;0,LEN(TEXT(F12-INT(F12),"0,00#"))&lt;5)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17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2018-11-02T07:57:56Z</dcterms:modified>
  <cp:category/>
  <cp:version/>
  <cp:contentType/>
  <cp:contentStatus/>
</cp:coreProperties>
</file>