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odulo offerta economic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">#REF!</definedName>
    <definedName name="_1__4">'[7]-c. Forlì'!#REF!</definedName>
    <definedName name="_1_3">'[4]2_Anagrafica e contratti'!#REF!</definedName>
    <definedName name="_1_4">'[3]-c. Forlì'!#REF!</definedName>
    <definedName name="_1_5">'[4]4_Noleggio'!#REF!</definedName>
    <definedName name="_10">#REF!</definedName>
    <definedName name="_11">#REF!</definedName>
    <definedName name="_12">#REF!</definedName>
    <definedName name="_13">#REF!</definedName>
    <definedName name="_2">'[1]PROVET98'!#REF!</definedName>
    <definedName name="_3">#REF!</definedName>
    <definedName name="_4">'[1]PROVET98'!#REF!</definedName>
    <definedName name="_5">#REF!</definedName>
    <definedName name="_6">#REF!</definedName>
    <definedName name="_7">#REF!</definedName>
    <definedName name="_8">#REF!</definedName>
    <definedName name="_9">#REF!</definedName>
    <definedName name="_999">#REF!</definedName>
    <definedName name="_xlfn.BAHTTEXT" hidden="1">#NAME?</definedName>
    <definedName name="A">'[1]BIOCH-98'!#REF!</definedName>
    <definedName name="A_3">'[4]2_Anagrafica e contratti'!#REF!</definedName>
    <definedName name="A_4">'[3]-c. Forlì'!#REF!</definedName>
    <definedName name="A_5">'[4]4_Noleggio'!#REF!</definedName>
    <definedName name="_xlnm.Print_Area" localSheetId="0">'Modulo offerta economica'!$A$1:$K$120</definedName>
    <definedName name="B">'[1]VARIE98'!#REF!</definedName>
    <definedName name="DATABASE">'[1]BIOCH-98'!#REF!</definedName>
    <definedName name="Excel_BuiltIn__FilterDatabase_3">'[4]2_Anagrafica e contratti'!#REF!</definedName>
    <definedName name="Excel_BuiltIn_Database">'[5]BIOCH-98'!#REF!</definedName>
    <definedName name="Excel_BuiltIn_Database_3">'[4]2_Anagrafica e contratti'!#REF!</definedName>
    <definedName name="Excel_BuiltIn_Database_4">'[3]-c. Forlì'!#REF!</definedName>
    <definedName name="Excel_BuiltIn_Database_5">'[4]4_Noleggio'!#REF!</definedName>
    <definedName name="Excel_BuiltIn_Print_Area_3">'[4]2_Anagrafica e contratti'!#REF!</definedName>
    <definedName name="Excel_BuiltIn_Print_Titles_3">'[4]2_Anagrafica e contratti'!#REF!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<sst xmlns="http://schemas.openxmlformats.org/spreadsheetml/2006/main" count="323" uniqueCount="235">
  <si>
    <t>Unità di misura</t>
  </si>
  <si>
    <t>Pezzo</t>
  </si>
  <si>
    <t>Tutti gli importi sono da considerarsi IVA esclusa</t>
  </si>
  <si>
    <t>Peso</t>
  </si>
  <si>
    <r>
      <t xml:space="preserve">Prezzo offerto per unità di misura 
(P)
</t>
    </r>
    <r>
      <rPr>
        <b/>
        <sz val="9"/>
        <rFont val="Arial"/>
        <family val="2"/>
      </rPr>
      <t>(al massimo 3 cifre decimali)</t>
    </r>
  </si>
  <si>
    <t>5 Pezzi</t>
  </si>
  <si>
    <t xml:space="preserve">Pezzo </t>
  </si>
  <si>
    <t>* Compilare i campi evidenziati in celeste</t>
  </si>
  <si>
    <t>PREZZO TOTALE PONDERATO</t>
  </si>
  <si>
    <t>CONTROLLO VALORI</t>
  </si>
  <si>
    <t>Valori da inserire</t>
  </si>
  <si>
    <t>Valori inseriti</t>
  </si>
  <si>
    <t>Allegato B - MODULO OFFERTA ECONOMICA</t>
  </si>
  <si>
    <t>CONO FORATO</t>
  </si>
  <si>
    <t>SET DA 40 DELIMITATORI</t>
  </si>
  <si>
    <t>CERCHIO RITMICA DIAMETRO 50 CM</t>
  </si>
  <si>
    <t>CERCHIO RITMICA DIAMETRO 60 CM</t>
  </si>
  <si>
    <t>CERCHIO RITMICA DIAMETRO 70 CM</t>
  </si>
  <si>
    <t>CERCHIO RITMICA DIAMETRO 80 CM</t>
  </si>
  <si>
    <t>CERCHIO RITMICA DIAMETRO 90 CM</t>
  </si>
  <si>
    <t>ATTREZZO FITBALL PER PILATES</t>
  </si>
  <si>
    <t>FRISBEE</t>
  </si>
  <si>
    <t>PALLONE BASKET TAGLIA 5</t>
  </si>
  <si>
    <t>PALLONE BASKET TAGLIA 7</t>
  </si>
  <si>
    <t>PALLA PALLAMANO TAGLIA 1</t>
  </si>
  <si>
    <t>PALLA PALLAMANO TAGLIA 2</t>
  </si>
  <si>
    <t>PALLONE CALCIO TAGLIA 3</t>
  </si>
  <si>
    <t>PALLONE CALCIO TAGLIA 4</t>
  </si>
  <si>
    <t>PALLONE CALCIO TAGLIA 5</t>
  </si>
  <si>
    <t>PALLONE CALCIO IN SCHIUMA</t>
  </si>
  <si>
    <t xml:space="preserve">SCALA ALLENAMENTO </t>
  </si>
  <si>
    <t>RACCHETTA PER BADMINTON</t>
  </si>
  <si>
    <t>PALLONE RUGBY TAGLIA 3</t>
  </si>
  <si>
    <t>PALLONE RUGBY TAGLIA 4</t>
  </si>
  <si>
    <t>PALLONE RUGBY TAGLIA 5</t>
  </si>
  <si>
    <t>KIT 8 BOCCE DI PLASTICA</t>
  </si>
  <si>
    <t>PALLINA TENNIS</t>
  </si>
  <si>
    <t>BORSA GHIACCIO</t>
  </si>
  <si>
    <t>SACCA 8 PALLONI</t>
  </si>
  <si>
    <t>RETE 14 PALLONI</t>
  </si>
  <si>
    <t>PILATES RING</t>
  </si>
  <si>
    <t>CUFFIA NUOTO</t>
  </si>
  <si>
    <t xml:space="preserve">NOODLE DI SCHIUMA </t>
  </si>
  <si>
    <t>COLPITORE PAO</t>
  </si>
  <si>
    <t>SCUDO CURVO PER ARTI MARZIALI</t>
  </si>
  <si>
    <t>FASCIA ELASTICA DA BOXER</t>
  </si>
  <si>
    <t>GUANTONI BOXE</t>
  </si>
  <si>
    <t>PARADENTI RUGBY</t>
  </si>
  <si>
    <t xml:space="preserve">GUANTI PASSATA </t>
  </si>
  <si>
    <t>FUNE PER GINNASTICA RITMICA</t>
  </si>
  <si>
    <t>CONFEZIONE 6 PALLINE DA PING PONG 1 STELLA</t>
  </si>
  <si>
    <t>CONFEZIONE 6 PALLINE DA PING PONG 2 STELLE</t>
  </si>
  <si>
    <t>CONFEZIONE 6 PALLINE DA PING PONG 3 STELLE</t>
  </si>
  <si>
    <t>RACCHETTA PING PONG 1 STELLA</t>
  </si>
  <si>
    <t>RACCHETTA PING PONG 2 STELLE</t>
  </si>
  <si>
    <t>RACCHETTA PING PONG 3 STELLE</t>
  </si>
  <si>
    <t>RETE UNIVERSALE PING PONG</t>
  </si>
  <si>
    <t>MINIPALLONE DA PALLAVOLO</t>
  </si>
  <si>
    <t>PALLONE DA PALLAVOLO</t>
  </si>
  <si>
    <t xml:space="preserve">FISCHIETTO IN PLASTICA </t>
  </si>
  <si>
    <t>ATTREZZO WEIGHTED BAG 10KG</t>
  </si>
  <si>
    <t>OSTACOLO VELOCITA' 3 ALTEZZE</t>
  </si>
  <si>
    <t>KIT CINTURE FLAG</t>
  </si>
  <si>
    <t>PALLA MEDICA 1 KG</t>
  </si>
  <si>
    <t>PALLA MEDICA 2 KG</t>
  </si>
  <si>
    <t>PALLA MEDICA 3KG</t>
  </si>
  <si>
    <t>PALLA MEDICA 4KG</t>
  </si>
  <si>
    <t>PALLA MEDICA 5KG</t>
  </si>
  <si>
    <t>FASCIA TRAINING</t>
  </si>
  <si>
    <t>CINGHIE STRAP</t>
  </si>
  <si>
    <t>SET MAZZA BASEBALL JUNIOR</t>
  </si>
  <si>
    <t>ESAGONO UNIVERSALE</t>
  </si>
  <si>
    <t>CUSCINO PILATES</t>
  </si>
  <si>
    <t>ATTREZZO BALANCE BOARD</t>
  </si>
  <si>
    <t>IMBRAGO PER ARRAMPICATA ADULTO</t>
  </si>
  <si>
    <t xml:space="preserve">CORDA RANDO </t>
  </si>
  <si>
    <t>CRONOMETRO DIGITALE</t>
  </si>
  <si>
    <t>SACCA PLACCAGGIO RUGBY JUNIOR</t>
  </si>
  <si>
    <t>STEP</t>
  </si>
  <si>
    <t>TRAMPOLINO DA INTERNO</t>
  </si>
  <si>
    <t>FRECCIA PER TIRO CON L'ARCO</t>
  </si>
  <si>
    <t>ARCO TIRO CON L'ARCO ADULTI</t>
  </si>
  <si>
    <t>ARCO TIRO CON L'ARCO BAMBINI</t>
  </si>
  <si>
    <t>POMPA A MANO PER BICI DA CORSA</t>
  </si>
  <si>
    <t>KIT MANUBRI BODY BULBING</t>
  </si>
  <si>
    <t>PANCA PER ADDOMINALI E BODY BUILDING</t>
  </si>
  <si>
    <t>MINITABELLONE BASKET</t>
  </si>
  <si>
    <t>MINI CANESTRO BASKET</t>
  </si>
  <si>
    <t xml:space="preserve">RETE BASKET </t>
  </si>
  <si>
    <t>PETTORINA</t>
  </si>
  <si>
    <t xml:space="preserve">MATERASSINO FITNESS </t>
  </si>
  <si>
    <t>CINTURA LOMBALE BODY BULBING</t>
  </si>
  <si>
    <t>PUNCHING BALL BAMBINO</t>
  </si>
  <si>
    <t>MATERASSINO ADDOMINALE</t>
  </si>
  <si>
    <t>PORTA CALCIO TAGLIA S</t>
  </si>
  <si>
    <t>PORTA CALCIO TAGLIA M</t>
  </si>
  <si>
    <t>TELO PRECISIONE CALCIO</t>
  </si>
  <si>
    <t>CERCHIO DA PETANQUE</t>
  </si>
  <si>
    <t>CONFEZIONE 6 PEZZI VOLANI BADMINTON</t>
  </si>
  <si>
    <t>Descrizione</t>
  </si>
  <si>
    <t>Cerchio ritmica
Diametro: 70 cm
Materiale: PVC</t>
  </si>
  <si>
    <t>Confezione 6 pezzi Volani per Badminton
Materiali: punta in schiuma e corpo in plastica</t>
  </si>
  <si>
    <t>Racchetta per Badminton
Materiale: Acciaio - Alluminio</t>
  </si>
  <si>
    <t>Kit di 8 bocce
Materiale: Plastica</t>
  </si>
  <si>
    <t>Borsa Ghiaccio per contusioni</t>
  </si>
  <si>
    <t>Rete universale adatta per tutti i tavoli da Ping pong 
Regolabile in altezza e tensione</t>
  </si>
  <si>
    <t>Pallone da pallavolo
Taglia 5
Pallone omologato FIVB</t>
  </si>
  <si>
    <t>KIT composto da 2 cinture Flag per rugby</t>
  </si>
  <si>
    <t>Palla Medica
Peso: 1Kg
Materiale: Gomma</t>
  </si>
  <si>
    <t>Palla Medica
Peso: 2Kg
Materiale: Gomma</t>
  </si>
  <si>
    <t>Palla Medica
Peso: 3Kg
Materiale: Gomma</t>
  </si>
  <si>
    <t>Palla Medica
Peso: 4Kg
Materiale: Gomma</t>
  </si>
  <si>
    <t>Palla Medica
Peso: 5Kg
Materiale: Gomma</t>
  </si>
  <si>
    <t>Cinghie per allenamento funzionale in sospensione</t>
  </si>
  <si>
    <t>Set da gioco composto da1 mazza da Baseball in legno e da 1 palla
Taglia: Junior</t>
  </si>
  <si>
    <t>Cerchio esagonale per variare gli esercizi
Materiale:  Polipropilene</t>
  </si>
  <si>
    <t>Cuscino per pilates
Double-face: liscio o con rilievi</t>
  </si>
  <si>
    <t>Imbrago per arrampicata
Taglie adulto (s - m - l - xl - xxl)
Conforme alle norme CE + EN 12277 + UIAA</t>
  </si>
  <si>
    <t xml:space="preserve">Corda Rando
Conforme alla norma CE / EN 892
Disponibile in 3 lunghezze:  20 m / 30 m / 40 m
Tessuto in  Poliammide </t>
  </si>
  <si>
    <t xml:space="preserve">Cronometro Digitale
Misura parametri: Ora, Data e Allarme
Cronometro 1/100°S con 1 tempo intermedio (LAP).
Fino a 99 ore 59 min 59 sec.
Bip acustico
Autonomia: Modalità stand-by automatica o manuale </t>
  </si>
  <si>
    <t>Arco per tiro con l'arco per bambini
Arco montato di 51 pollici
Potenza dell’arco di 12 libbre</t>
  </si>
  <si>
    <t>Pompa a mano per bici da corsa
Raccordo: reversibile
Pressione massima: 9 bar/130 psi
Corpo in alluminio</t>
  </si>
  <si>
    <t>Canestro Basket composto da Tabellone, Cerchio e Rete
Fissaggio muro o porta
Tavola in Policarbonato
Cerchione in acciaio</t>
  </si>
  <si>
    <t>Rete Basket senza cerchio
Materiale: poliammide</t>
  </si>
  <si>
    <t>Cintura lombale per Body building
Fodera in cuoio
Varie misure a strappo: S/M, L/XL, 2XL/3XL e sistema di regolazione</t>
  </si>
  <si>
    <t>Materassino per il sostegno della zona lombare e degli avambracci</t>
  </si>
  <si>
    <t xml:space="preserve">Telo precisione per porta
5 zone da mirare: i 4 angoli ed il centro della porta.
Adattabile per le porte calcio Taglia S e M
Tessuto in Poliestere </t>
  </si>
  <si>
    <t>Articolo</t>
  </si>
  <si>
    <t>Nr</t>
  </si>
  <si>
    <t>SET da 40 delimitatori 
Materiale: Plastica</t>
  </si>
  <si>
    <t>Cerchio ritmica
Diametro: 50 cm
Materiale: PVC</t>
  </si>
  <si>
    <t>Set 40 pezzi</t>
  </si>
  <si>
    <t>Cerchio ritmica
Diametro: 60 cm
Materiale: PVC</t>
  </si>
  <si>
    <t>Frisbee
Diametro: 21 cm (± 10 %)
Materiale: Plastica</t>
  </si>
  <si>
    <t>Pallone Basket
Taglia: 5
Materiale: Gomma</t>
  </si>
  <si>
    <t>Pallone Basket
Taglia: 7
Materiale: Gomma</t>
  </si>
  <si>
    <t>Palla per pallamano
Taglia: 1
Materiale: Gomma</t>
  </si>
  <si>
    <t>Palla per pallamano
Taglia: 2
Materiale: Gomma</t>
  </si>
  <si>
    <t>Pallone Calcio
Taglia: 3
Materiale: Lattice - Gomma</t>
  </si>
  <si>
    <t>Pallone Calcio
Taglia: 4
Materiale: Lattice - Gomma</t>
  </si>
  <si>
    <t>Pallone da calcio
Taglia: 4
Materiale: Schiuma Dura</t>
  </si>
  <si>
    <t>Confezione 6 pezzi</t>
  </si>
  <si>
    <t>Pallone rugby
Taglia: 3
Materiale: PVC</t>
  </si>
  <si>
    <t>Pallone rugby
Taglia: 4
Materiale: PVC</t>
  </si>
  <si>
    <t>Pallone rugby
Taglia: 5
Materiale: PVC</t>
  </si>
  <si>
    <t>Kit 8 Bocce</t>
  </si>
  <si>
    <t>Pallina per Tennis
Diametro: 64 mm (± 10 %)
Materiale: Gomma - Sintetica</t>
  </si>
  <si>
    <t>Rete che può contenere fino a 14 palloni taglia 5</t>
  </si>
  <si>
    <t>BANDA ELASTICA DI RESISTENZA LIGHT</t>
  </si>
  <si>
    <t>Cerchio per Pilates
Diametro: 38 cm  (± 10 %)</t>
  </si>
  <si>
    <t>Cuffia per nuoto
Materiale: Tessuto
Misure: Varie</t>
  </si>
  <si>
    <t>Palla per Pilates
Materiale: PVC
Dimensione: Small e Large</t>
  </si>
  <si>
    <t>Colpitore PAO per allenarsi essenzialmente con i pugni (boxe inglese) o occasionalmente piedi/pugni (arti marziali, Muay Thai, kick boxing).
Rivestimento in pelle
Dimensione: 37 X 20 X 8 cm  (± 10 %)</t>
  </si>
  <si>
    <t>Scudo curvo per arti marziali per allenarsi essenzialmente con i pugni (boxe inglese) o occasionalmente piedi/pugni (arti marziali, Muay Thai, kick boxing).
Dimensione: 55 X 32 X 10 cm (± 10 %)
Rivestimento in cuoio sintetico (poliuretano)
Quattro larghe impugnature</t>
  </si>
  <si>
    <t>Guantone da boxe per principianti
Rivestimento in cuoio sintetico
Misure: Varie</t>
  </si>
  <si>
    <t>Paradenti per rugby
Misure: Varie</t>
  </si>
  <si>
    <t xml:space="preserve">Fune per ginnastica ritmica (senza manici)
Lunghezza: 3 metri
Diametro: 10 mm
</t>
  </si>
  <si>
    <t xml:space="preserve">Confezione da 6 palline da Ping pong 1 stella
Diametro: 40 mm
</t>
  </si>
  <si>
    <t xml:space="preserve">Confezione da 6 palline da Ping pong 2 stelle
Diametro: 40 mm
</t>
  </si>
  <si>
    <t xml:space="preserve">Confezione da 6 palline da Ping pong 3 stelle
Diametro: 40 mm
</t>
  </si>
  <si>
    <t xml:space="preserve">Racchetta da Ping Pong 1 stella
Lama in legno
Rivestimento in gomma
</t>
  </si>
  <si>
    <t>Confezione da 6</t>
  </si>
  <si>
    <t>Minipallone da pallavolo
Peso: da 150g a 170g (± 10 %)
Materiale: PVC</t>
  </si>
  <si>
    <t>Ostacolo per velocità
Regolabile su 3 altezze: (15, 25,30 cm) (± 10 %)</t>
  </si>
  <si>
    <t>Fischetto in plastica</t>
  </si>
  <si>
    <t>Racchetta da Ping Pong 3 stelle
Lama in legno
Rivestimento in gomma</t>
  </si>
  <si>
    <t>Racchetta da Ping Pong 2 stelle
Lama in legno
Rivestimento in gomma</t>
  </si>
  <si>
    <t xml:space="preserve">KIT composto da 2 cinture </t>
  </si>
  <si>
    <t>Coppia di guanti</t>
  </si>
  <si>
    <t>BANDA ELASTICA DI RESISTENZA MEDIUM</t>
  </si>
  <si>
    <t>Set mazza + palla</t>
  </si>
  <si>
    <t xml:space="preserve">Corda per saltare
Regolabile
Impugnatura in schiuma
Corda in PVC
Lunghezza corda: 2,70 mt (± 10 %)
</t>
  </si>
  <si>
    <t xml:space="preserve">Corda per saltare
Regolabile
Impugnatura in schiuma
Corda in cuoio
Lunghezza corda: 2,70 mt (± 10 %)
</t>
  </si>
  <si>
    <t xml:space="preserve">Attrezzo balance board per esercizi di equilibrio
Superficie antiscivolo
Telaio: Legno
Peso massimo utilizzatore: 110 kg (± 10 %)
</t>
  </si>
  <si>
    <t xml:space="preserve">Sacca placcaggio per Rugby
Materiale: pvc pesante
Diametro 38 cm (± 10 %)
Altezza 140 cm (± 10 %)
Peso 14 kg (± 10 %)
Manici per portarlo </t>
  </si>
  <si>
    <t>Step
Regolabile 3 altezze
Piano antiscivolo
Carico massimo di 110kg (± 10 %)</t>
  </si>
  <si>
    <t>Trampolino da interno
Forma tonda
Superficie di salto: 80 cm  (± 10 %)
Telo di protezione delle molle
Peso massimo utilizzatore 80Kg (± 10 %)
Piedi antiscivolo.
Tessuto interno: Polipropilene
Telaio: Acciaio
Piedi antiscivolo</t>
  </si>
  <si>
    <t>Arco per tiro con l'arco per adulti
Impugnatura in legno
Flettenti dinamici
Impugnatura ergonomica per una presa corretta
flettenti da avvitare
Con carichino
3 taglie/potenza: 62 pollici = 18 libbre; 66 pollici= 22 libbre; 68 pollici= 26 libre
Struttura: Legno e Fibra di vetro</t>
  </si>
  <si>
    <t>Freccia per tiro con l'arco
Per tirare in club fino a 70 metri
Rettitudine dell’asta: 0,015 cm / 61 cm
4 spine: 600, 800, 1000, 1200
Asta in fibra di carbonio
Sistema Break -off per bilanciare la freccia</t>
  </si>
  <si>
    <t>Set da allenamento portatile per avere sempre a portata di mano i propri manubri pesi
Peso massimo 20 kg (± 10 %)
Con 2 manubri a chiusura a vite e 8 pesi
Bloccadischi compresi</t>
  </si>
  <si>
    <t>Kit completo</t>
  </si>
  <si>
    <t xml:space="preserve">Panca per addominali e Body building
Con piedi antiscivolo. 
Carico massimo: 110kg  (± 10 %)
Richiudibile
Schienale rigido e sellino
Con manubri
Telaio in acciaio
Schienale in viscosa
Guarnitura in Poliuretano </t>
  </si>
  <si>
    <t>Minicanestro per Basket
Altezza regolabile molto semplicemente, da 86 cm a 1,32m  (± 10 %)
Base zavorrabile
Materiale base: polipropilene
Materiale pali: polipropilene
Materiale Canestro: polipropilene
Materiale rete: 100% nylon</t>
  </si>
  <si>
    <t>Materassino per fitness
Dimensione 160 × 60cm  (± 10 %)
Spessore 7mm  (± 10 %)
Composizione: Polietilene
Richiudibile</t>
  </si>
  <si>
    <t xml:space="preserve">Porta da Calcio      
Dimensione interne (CM): 90x70x48,m  (± 10 %)
Dotata di picchetti per fissare la porta nell'erba.                                            </t>
  </si>
  <si>
    <t xml:space="preserve">Porta da Calcio      
Dimensione interne (CM): 2x1,3x0,9 m  (± 10 %)
Dotata di picchetti per fissare la porta nell'erba.                                           </t>
  </si>
  <si>
    <t>Cerchio da Petanque
Materiale: poliammide
Diametro interno: 50 cm  (± 10 %)
Conforme alla regolamentazione della FIPJP.</t>
  </si>
  <si>
    <t>Pallone Calcio
Taglia: 5
Materiale: Lattice - Gomma</t>
  </si>
  <si>
    <t>Scala da allenamento
Dimensione: 4 metri  (± 10 %)
Numero pioli: 10 regolabili</t>
  </si>
  <si>
    <t>Sacca per contenere fino ad un massimo di 8 palloni taglia 5</t>
  </si>
  <si>
    <t>Banda elastica di resistenza
Resistenza 7 KG  (± 10 %)
Fascia elestica in gomma (Lattice)
Lunghezza: 2m  (± 10 %)</t>
  </si>
  <si>
    <t>Tubo per piscina
Dimensione: 120 cm  (± 10 %)
Materialie Schiuma solida</t>
  </si>
  <si>
    <t>Fascia elastica da boxer
Dimensione: 4 metri  (± 10 %)</t>
  </si>
  <si>
    <t>Attrezzo Weighted Bag per rafforzare le braccia con prese
Peso: 10KG  (± 10 %)</t>
  </si>
  <si>
    <t>Fascia Training
Resistenza: 15 KG  (± 10 %)</t>
  </si>
  <si>
    <t>Prezzi ponderati</t>
  </si>
  <si>
    <t>SPORT E SALUTE S.P.A.</t>
  </si>
  <si>
    <t>Procedura negoziata sottosoglia per l’affidamento, in regime di accordo quadro, della fornitura di piccole attrezzature sportive.
CIG 783482916D
R.A. 008/19/PN</t>
  </si>
  <si>
    <t>BASTONE PVC 120CM CONF. 10PZ</t>
  </si>
  <si>
    <t>BERSAGLIO PAGLIA TIRO CON L'ARCO DIAM. 85 CM</t>
  </si>
  <si>
    <t>MATERASSINO ESPANSO 200X100X4</t>
  </si>
  <si>
    <t>MATTONE BLOCCO PERCORSO</t>
  </si>
  <si>
    <t>PALLINA MORBIDA IN SPUGNA (DIAMETRO 7)</t>
  </si>
  <si>
    <t xml:space="preserve">RACCHETTA TENNIS ADULTO </t>
  </si>
  <si>
    <t>RETE DA PALLAVOLO REGOLAMENTARE</t>
  </si>
  <si>
    <t>CORDA PER SALTARE IN CUOIO</t>
  </si>
  <si>
    <t>CORDA PER SALTARE IN PVC</t>
  </si>
  <si>
    <t>SCACCHI IN PLASTICA FELTRATI CONFEZIONE</t>
  </si>
  <si>
    <t>SCACCHIERA IN PLASTICA PIEGHEVOLE</t>
  </si>
  <si>
    <t>SET UNIHOCKEY 6+6 BASTONI E 3 PALLINE</t>
  </si>
  <si>
    <t>TAPPETO TATAMI A RIQUADRI COMPONIBILI 100X100X2 CM</t>
  </si>
  <si>
    <t>TAPPETO TATAMI A RIQUADRI COMPONIBILI 100X100X3 CM</t>
  </si>
  <si>
    <t>Aste per slalom H cm 120 (± 5 %) - Ø cm 2,5 in materiale termoplastico antischeggia</t>
  </si>
  <si>
    <t>Bersaglio rotondo in paglia intrecciata per tiro con l’arco.
Capacità di arresto fino a 60lb
Diametro 85 cm (± 5 %)</t>
  </si>
  <si>
    <t>Cerchio ritmica
Diametro: 80 cm
Materiale: PVC</t>
  </si>
  <si>
    <t>Cerchio ritmica
Diametro: 90 cm
Materiale: PVC</t>
  </si>
  <si>
    <t>Cono forato con fessura porta cerchio
H 30 cm (± 10 %)
Materiale: PVC</t>
  </si>
  <si>
    <t>MATERASSO 200X100X4,imbottitura in espanso indeformabile ignifugo, rivestimento in tessuto NAIZIL PVC  con cerniera e sfiati.</t>
  </si>
  <si>
    <t>Blocco percorso realizzato in materiale plastico, munito di fori e scanalature per inserimento di aste con sez 25mm e cerchi piatti. 
Dim. 36x14,5x10cm (± 10 %)</t>
  </si>
  <si>
    <t>Punching ball per bambino
Pera in schiuma preformata
Stelo in acciaio
Base zavorrabile
Altezza regolabile (115-135 cm)  (± 10 %)
Diametro 40 cm  (± 10 %)</t>
  </si>
  <si>
    <t>Racchetta tennis adulto
PESO: 270g  (± 10 %)
LUNGHEZZA: 68,7cm  (± 5%)
BILANCIAMENTO: 34 cm (± 5 %)
RA: L'indice di rigidità di 68 (± 5 %)
INERZIA: 272 impedisce al telaio di deformarsi nelle forti accelerazioni.
MANICO: Taglia 0, 1 e 2</t>
  </si>
  <si>
    <t>RETE PALLAVOLO REGOLAMENTARE:
Materiale: Polipropilene H.T.
Maglia: 100 mm
Diametro: 2,5 mm
Materiale Nastro: PVC 50 mm
Materiale Cavo: Acciaio ricoperto
Diametro Cavo: 4 mm</t>
  </si>
  <si>
    <t>Scacchi da torneo in plastica feltrati
Forniti con sacchetto di cellophane e doppia regina</t>
  </si>
  <si>
    <t>Scacchiera pieghevole, misura regolamentare da torneo con lettere e numeri, plastica lavabile. Dimensioni 50x50cm, Casella 55mm</t>
  </si>
  <si>
    <t>Set unihockey composto di 6 + 6 bastoni in materiale PVC rigido e 3 palline in materiale plastico.</t>
  </si>
  <si>
    <t>Tappeto tatami ad incastro 100x100x2cm completo di cornice perimetrale, superficie goffrata antiscivolo</t>
  </si>
  <si>
    <t>Tappeto tatami ad incastro 100x100x3cm completo di cornice perimetrale e superficie goffrata antiscivolo</t>
  </si>
  <si>
    <t>Confezione da 10 pezzi</t>
  </si>
  <si>
    <t>Confezione</t>
  </si>
  <si>
    <t>Set</t>
  </si>
  <si>
    <t>Prezzo unitario posto a base di gara per l'Unità di misura</t>
  </si>
  <si>
    <t>Banda elastica di resistenza
Resistenza 4,5 KG  (± 10 %)
Fascia elastica in gomma (Lattice)
Lunghezza: 2m  (± 10 %)</t>
  </si>
  <si>
    <t>PALLINA IN SPUGNA diam. 7 cm in schiuma 
spugna per attività di potenziamento muscolare;</t>
  </si>
  <si>
    <t>Pettorina
Materiale in poliestere
Taglie: Bambino/Adulto</t>
  </si>
  <si>
    <t>Guanti passata per arti marziali
Imbottitura in schiuma
Rivestimento in pelle
Lunghezza: 25 cm  (± 10 %)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</si>
</sst>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0.00000%"/>
    <numFmt numFmtId="169" formatCode="0.000%"/>
    <numFmt numFmtId="170" formatCode="0.00000"/>
    <numFmt numFmtId="171" formatCode="_-&quot;€&quot;\ * #,##0.0000_-;\-&quot;€&quot;\ * #,##0.0000_-;_-&quot;€&quot;\ * &quot;-&quot;????_-;_-@_-"/>
    <numFmt numFmtId="172" formatCode="#,##0_ ;\-#,##0\ "/>
    <numFmt numFmtId="173" formatCode="&quot;L.&quot;\ #,##0;[Red]\-&quot;L.&quot;\ #,##0"/>
    <numFmt numFmtId="174" formatCode="&quot;€&quot;\ #,##0.00"/>
    <numFmt numFmtId="175" formatCode="&quot;€&quot;\ #,##0.000"/>
    <numFmt numFmtId="176" formatCode="0.000000000"/>
    <numFmt numFmtId="177" formatCode="0.000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166" fontId="1" fillId="0" borderId="0" applyFont="0" applyFill="0" applyBorder="0" applyAlignment="0" applyProtection="0"/>
    <xf numFmtId="0" fontId="44" fillId="27" borderId="1" applyNumberFormat="0" applyAlignment="0" applyProtection="0"/>
    <xf numFmtId="167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9" fillId="0" borderId="0">
      <alignment/>
      <protection/>
    </xf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166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1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/>
    </xf>
    <xf numFmtId="0" fontId="15" fillId="36" borderId="0" xfId="0" applyFont="1" applyFill="1" applyBorder="1" applyAlignment="1" applyProtection="1">
      <alignment horizontal="left" vertical="center" wrapText="1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175" fontId="8" fillId="37" borderId="10" xfId="0" applyNumberFormat="1" applyFont="1" applyFill="1" applyBorder="1" applyAlignment="1" applyProtection="1">
      <alignment horizontal="center" vertical="center" wrapText="1"/>
      <protection hidden="1" locked="0"/>
    </xf>
    <xf numFmtId="171" fontId="2" fillId="34" borderId="0" xfId="44" applyNumberFormat="1" applyFont="1" applyFill="1" applyAlignment="1">
      <alignment horizontal="center" vertical="center"/>
    </xf>
    <xf numFmtId="0" fontId="56" fillId="36" borderId="0" xfId="0" applyFont="1" applyFill="1" applyAlignment="1" applyProtection="1">
      <alignment horizontal="center" vertical="center" wrapText="1"/>
      <protection/>
    </xf>
    <xf numFmtId="166" fontId="3" fillId="34" borderId="0" xfId="44" applyFont="1" applyFill="1" applyAlignment="1">
      <alignment horizontal="center" vertical="center"/>
    </xf>
    <xf numFmtId="0" fontId="57" fillId="34" borderId="0" xfId="0" applyFont="1" applyFill="1" applyAlignment="1">
      <alignment/>
    </xf>
    <xf numFmtId="0" fontId="57" fillId="34" borderId="0" xfId="0" applyFont="1" applyFill="1" applyAlignment="1">
      <alignment horizontal="center"/>
    </xf>
    <xf numFmtId="0" fontId="58" fillId="36" borderId="0" xfId="0" applyFont="1" applyFill="1" applyBorder="1" applyAlignment="1" applyProtection="1">
      <alignment vertical="center" wrapText="1"/>
      <protection/>
    </xf>
    <xf numFmtId="0" fontId="59" fillId="34" borderId="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58" fillId="34" borderId="0" xfId="0" applyFont="1" applyFill="1" applyBorder="1" applyAlignment="1" applyProtection="1">
      <alignment horizontal="left" vertical="center" wrapText="1"/>
      <protection/>
    </xf>
    <xf numFmtId="0" fontId="58" fillId="34" borderId="0" xfId="0" applyFont="1" applyFill="1" applyBorder="1" applyAlignment="1" applyProtection="1">
      <alignment vertical="center" wrapText="1"/>
      <protection/>
    </xf>
    <xf numFmtId="0" fontId="57" fillId="34" borderId="0" xfId="0" applyFont="1" applyFill="1" applyBorder="1" applyAlignment="1">
      <alignment/>
    </xf>
    <xf numFmtId="0" fontId="15" fillId="36" borderId="0" xfId="0" applyFont="1" applyFill="1" applyBorder="1" applyAlignment="1" applyProtection="1">
      <alignment vertical="center" wrapText="1"/>
      <protection/>
    </xf>
    <xf numFmtId="0" fontId="57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60" fillId="38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 applyProtection="1">
      <alignment horizontal="left" vertical="center" wrapText="1"/>
      <protection/>
    </xf>
    <xf numFmtId="1" fontId="16" fillId="32" borderId="10" xfId="0" applyNumberFormat="1" applyFont="1" applyFill="1" applyBorder="1" applyAlignment="1">
      <alignment horizontal="center" vertical="center" wrapText="1"/>
    </xf>
    <xf numFmtId="0" fontId="61" fillId="3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34" borderId="0" xfId="46" applyNumberFormat="1" applyFont="1" applyFill="1" applyBorder="1" applyAlignment="1">
      <alignment vertical="center"/>
    </xf>
    <xf numFmtId="176" fontId="3" fillId="0" borderId="10" xfId="44" applyNumberFormat="1" applyFont="1" applyFill="1" applyBorder="1" applyAlignment="1">
      <alignment horizontal="center" vertical="center"/>
    </xf>
    <xf numFmtId="169" fontId="57" fillId="34" borderId="0" xfId="0" applyNumberFormat="1" applyFont="1" applyFill="1" applyAlignment="1">
      <alignment/>
    </xf>
    <xf numFmtId="168" fontId="2" fillId="39" borderId="0" xfId="53" applyNumberFormat="1" applyFont="1" applyFill="1" applyBorder="1" applyAlignment="1">
      <alignment horizontal="center" vertical="center" wrapText="1"/>
    </xf>
    <xf numFmtId="3" fontId="62" fillId="34" borderId="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4" fontId="57" fillId="34" borderId="0" xfId="0" applyNumberFormat="1" applyFont="1" applyFill="1" applyAlignment="1">
      <alignment/>
    </xf>
    <xf numFmtId="0" fontId="6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vertical="center" wrapText="1"/>
    </xf>
    <xf numFmtId="10" fontId="58" fillId="34" borderId="0" xfId="0" applyNumberFormat="1" applyFont="1" applyFill="1" applyAlignment="1">
      <alignment horizontal="left" vertical="center" wrapText="1"/>
    </xf>
    <xf numFmtId="0" fontId="12" fillId="37" borderId="11" xfId="0" applyFont="1" applyFill="1" applyBorder="1" applyAlignment="1" applyProtection="1">
      <alignment horizontal="center" vertical="center" wrapText="1"/>
      <protection locked="0"/>
    </xf>
    <xf numFmtId="0" fontId="12" fillId="37" borderId="12" xfId="0" applyFont="1" applyFill="1" applyBorder="1" applyAlignment="1" applyProtection="1">
      <alignment horizontal="center" vertical="center" wrapText="1"/>
      <protection locked="0"/>
    </xf>
    <xf numFmtId="0" fontId="12" fillId="37" borderId="13" xfId="0" applyFont="1" applyFill="1" applyBorder="1" applyAlignment="1" applyProtection="1">
      <alignment horizontal="center" vertical="center" wrapText="1"/>
      <protection locked="0"/>
    </xf>
    <xf numFmtId="0" fontId="58" fillId="34" borderId="14" xfId="0" applyFont="1" applyFill="1" applyBorder="1" applyAlignment="1" applyProtection="1">
      <alignment horizontal="left" vertical="center" wrapText="1"/>
      <protection/>
    </xf>
    <xf numFmtId="0" fontId="58" fillId="34" borderId="0" xfId="0" applyFont="1" applyFill="1" applyBorder="1" applyAlignment="1" applyProtection="1">
      <alignment horizontal="left" vertical="center" wrapText="1"/>
      <protection/>
    </xf>
    <xf numFmtId="0" fontId="14" fillId="36" borderId="0" xfId="0" applyFont="1" applyFill="1" applyBorder="1" applyAlignment="1" applyProtection="1">
      <alignment horizontal="left" vertical="center"/>
      <protection hidden="1"/>
    </xf>
    <xf numFmtId="0" fontId="11" fillId="4" borderId="10" xfId="0" applyFont="1" applyFill="1" applyBorder="1" applyAlignment="1" applyProtection="1">
      <alignment horizontal="left" vertical="center" wrapText="1"/>
      <protection/>
    </xf>
    <xf numFmtId="0" fontId="60" fillId="40" borderId="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170" fontId="59" fillId="40" borderId="1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63" fillId="34" borderId="0" xfId="0" applyFont="1" applyFill="1" applyAlignment="1">
      <alignment/>
    </xf>
    <xf numFmtId="169" fontId="2" fillId="35" borderId="10" xfId="53" applyNumberFormat="1" applyFont="1" applyFill="1" applyBorder="1" applyAlignment="1">
      <alignment horizontal="center" vertical="center" wrapText="1"/>
    </xf>
    <xf numFmtId="169" fontId="2" fillId="39" borderId="10" xfId="53" applyNumberFormat="1" applyFont="1" applyFill="1" applyBorder="1" applyAlignment="1">
      <alignment horizontal="center" vertical="center" wrapText="1"/>
    </xf>
    <xf numFmtId="175" fontId="3" fillId="35" borderId="10" xfId="53" applyNumberFormat="1" applyFont="1" applyFill="1" applyBorder="1" applyAlignment="1">
      <alignment horizontal="center" vertical="center" wrapText="1"/>
    </xf>
    <xf numFmtId="175" fontId="3" fillId="0" borderId="10" xfId="53" applyNumberFormat="1" applyFont="1" applyFill="1" applyBorder="1" applyAlignment="1">
      <alignment horizontal="center" vertical="center" wrapText="1"/>
    </xf>
    <xf numFmtId="175" fontId="3" fillId="39" borderId="10" xfId="53" applyNumberFormat="1" applyFont="1" applyFill="1" applyBorder="1" applyAlignment="1">
      <alignment horizontal="center" vertical="center" wrapText="1"/>
    </xf>
    <xf numFmtId="175" fontId="3" fillId="34" borderId="10" xfId="53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NPAT-97" xfId="47"/>
    <cellStyle name="Comma [0]" xfId="48"/>
    <cellStyle name="Neutrale" xfId="49"/>
    <cellStyle name="Normal_Modulo raccolta dati completo 18 10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NPAT-97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1495425</xdr:colOff>
      <xdr:row>29</xdr:row>
      <xdr:rowOff>19050</xdr:rowOff>
    </xdr:from>
    <xdr:ext cx="180975" cy="266700"/>
    <xdr:sp fLocksText="0">
      <xdr:nvSpPr>
        <xdr:cNvPr id="1" name="CasellaDiTesto 2"/>
        <xdr:cNvSpPr txBox="1">
          <a:spLocks noChangeArrowheads="1"/>
        </xdr:cNvSpPr>
      </xdr:nvSpPr>
      <xdr:spPr>
        <a:xfrm>
          <a:off x="4629150" y="1295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9525</xdr:rowOff>
    </xdr:to>
    <xdr:pic>
      <xdr:nvPicPr>
        <xdr:cNvPr id="2" name="tc_img__1" descr="https://googleads.g.doubleclick.net/pagead/viewthroughconversion/998089421/?label=&amp;script=0&amp;url=https%3A%2F%2Fwww.decathlon.it%2Fparadenti-rugby-academy-nero-id_8376967.html&amp;data=ecomm_prodid%3D8376967%3Becomm_pagetype%3Dproduct%3Becomm_category%3D1169109%3Becomm_totalvalue%3D4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6412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19050</xdr:rowOff>
    </xdr:to>
    <xdr:pic>
      <xdr:nvPicPr>
        <xdr:cNvPr id="3" name="tc_img__1" descr="https://googleads.g.doubleclick.net/pagead/viewthroughconversion/998089421/?label=&amp;script=0&amp;url=https%3A%2F%2Fwww.decathlon.it%2Felastico-training-15kg-id_8363790.html&amp;data=ecomm_prodid%3D8363790%3Becomm_pagetype%3Dproduct%3Becomm_category%3D1182598%3Becomm_totalvalue%3D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776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9525</xdr:rowOff>
    </xdr:to>
    <xdr:pic>
      <xdr:nvPicPr>
        <xdr:cNvPr id="4" name="tc_img__1" descr="https://googleads.g.doubleclick.net/pagead/viewthroughconversion/998089421/?label=&amp;script=0&amp;url=https%3A%2F%2Fwww.decathlon.it%2Fbalance-soft-disc-id_8381881.html&amp;data=ecomm_prodid%3D8381881%3Becomm_pagetype%3Dproduct%3Becomm_category%3D1182600%3Becomm_totalvalue%3D1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06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5" name="tc_img__1" descr="https://googleads.g.doubleclick.net/pagead/viewthroughconversion/998089421/?label=&amp;script=0&amp;url=https%3A%2F%2Fwww.decathlon.it%2Fimbrago-arrampicata-easy-junior-id_8359208.html&amp;data=ecomm_prodid%3D8359208%3Becomm_pagetype%3Dproduct%3Becomm_category%3D973016%3Becomm_totalvalue%3D2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21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9525</xdr:rowOff>
    </xdr:to>
    <xdr:pic>
      <xdr:nvPicPr>
        <xdr:cNvPr id="6" name="tc_img__1" descr="https://googleads.g.doubleclick.net/pagead/viewthroughconversion/998089421/?label=&amp;script=0&amp;url=https%3A%2F%2Fwww.decathlon.it%2Fimbrago-arrampicata-easy-junior-id_8359208.html&amp;data=ecomm_prodid%3D8359208%3Becomm_pagetype%3Dproduct%3Becomm_category%3D973016%3Becomm_totalvalue%3D2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213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9525</xdr:rowOff>
    </xdr:to>
    <xdr:pic>
      <xdr:nvPicPr>
        <xdr:cNvPr id="7" name="tc_img__1" descr="https://googleads.g.doubleclick.net/pagead/viewthroughconversion/998089421/?label=&amp;script=0&amp;url=https%3A%2F%2Fwww.decathlon.it%2Fmini-canestro-basket-first-shot-id_8098141.html&amp;data=ecomm_prodid%3D8098141%3Becomm_pagetype%3Dproduct%3Becomm_category%3D1169049%3Becomm_totalvalue%3D34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974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8" name="tc_img__1" descr="https://googleads.g.doubleclick.net/pagead/viewthroughconversion/998089421/?label=&amp;script=0&amp;url=https%3A%2F%2Fwww.decathlon.it%2Fscudo-curvo-arti-marziali-id_8389128.html&amp;data=ecomm_prodid%3D8389128%3Becomm_pagetype%3Dproduct%3Becomm_category%3D%3Becomm_totalvalue%3D5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366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9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30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1495425</xdr:colOff>
      <xdr:row>28</xdr:row>
      <xdr:rowOff>19050</xdr:rowOff>
    </xdr:from>
    <xdr:ext cx="180975" cy="266700"/>
    <xdr:sp fLocksText="0">
      <xdr:nvSpPr>
        <xdr:cNvPr id="10" name="CasellaDiTesto 11"/>
        <xdr:cNvSpPr txBox="1">
          <a:spLocks noChangeArrowheads="1"/>
        </xdr:cNvSpPr>
      </xdr:nvSpPr>
      <xdr:spPr>
        <a:xfrm>
          <a:off x="4629150" y="12468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1495425</xdr:colOff>
      <xdr:row>30</xdr:row>
      <xdr:rowOff>19050</xdr:rowOff>
    </xdr:from>
    <xdr:ext cx="180975" cy="266700"/>
    <xdr:sp fLocksText="0">
      <xdr:nvSpPr>
        <xdr:cNvPr id="11" name="CasellaDiTesto 12"/>
        <xdr:cNvSpPr txBox="1">
          <a:spLocks noChangeArrowheads="1"/>
        </xdr:cNvSpPr>
      </xdr:nvSpPr>
      <xdr:spPr>
        <a:xfrm>
          <a:off x="4629150" y="13439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9525</xdr:rowOff>
    </xdr:to>
    <xdr:pic>
      <xdr:nvPicPr>
        <xdr:cNvPr id="12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5252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3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30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4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30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9525</xdr:rowOff>
    </xdr:to>
    <xdr:pic>
      <xdr:nvPicPr>
        <xdr:cNvPr id="15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578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6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304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7" name="tc_img__1" descr="https://googleads.g.doubleclick.net/pagead/viewthroughconversion/998089421/?label=&amp;script=0&amp;url=https%3A%2F%2Fwww.decathlon.it%2Fpunching-ballguantoni-bambino-id_8319993.html&amp;data=ecomm_prodid%3D8319993%3Becomm_pagetype%3Dproduct%3Becomm_category%3D%3Becomm_totalvalue%3D39.99%3Ba%3D%3Bg%3D%3Bhasaccount%3D%3Bcqs%3D%3Brp%3D%3Bly%3D%3Bhs%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60779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flavia\c\Dati\ordini-98\labor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web.ausl.re.it/Documents%20and%20Settings\sivieri_s\Impostazioni%20locali\Temporary%20Internet%20Files\Content.IE5\Q9KZQ5A5\PROVETTE%20SOTTOVUOTO%20E%20ALTRO%20MATERIALE%20PER%20PRELIEV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N03SRV\IntercentDocGare$\Guidi%20Ortensina\beni\autoveicoli%202009\Analisi%20fabbisogno%20acquisti%20tot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nfiglioli_e\Impostazioni%20locali\Temporary%20Internet%20Files\OLKD4\questionario%20110209%20(16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nfiglioli_e\Impostazioni%20locali\Temporary%20Internet%20Files\OLKD4\Pc_flavia\c\Dati\ordini-98\labor-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vitali\IMPOST~1\Temp\notesFBEA03\https://mailweb.ausl.re.it/Documents%20and%20Settings\sivieri_s\Impostazioni%20locali\Temporary%20Internet%20Files\Content.IE5\Q9KZQ5A5\PROVETTE%20SOTTOVUOTO%20E%20ALTRO%20MATERIALE%20PER%20PRELIEV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rpoint\sites\Guidi%20Ortensina\beni\autoveicoli%202009\Analisi%20fabbisogno%20acquisti%20tot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IO-98"/>
      <sheetName val="VARIE98"/>
      <sheetName val="URINE-98"/>
      <sheetName val="URGEN-98"/>
      <sheetName val="SIERO-98"/>
      <sheetName val="PROVET98"/>
      <sheetName val="IMMUN-98"/>
      <sheetName val="EMATO-98"/>
      <sheetName val="BIOCH-98"/>
      <sheetName val="BATTE-98"/>
      <sheetName val="ECON-98"/>
      <sheetName val="CES-98"/>
      <sheetName val="MER-98"/>
      <sheetName val="SPIER-98"/>
      <sheetName val="BIOL MOL VETR"/>
      <sheetName val="BIOL MOL RE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vette sottovuo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gare"/>
      <sheetName val="FABBISOGNO TOTALE STIMATO"/>
      <sheetName val="CALCOLO BASE ASTA ACQUISTO"/>
      <sheetName val="CALCOLO BASE ASTA PM"/>
      <sheetName val="riassuntivo costi"/>
      <sheetName val="-prov. Rimini"/>
      <sheetName val="-c. Rimini"/>
      <sheetName val="-c. Imola"/>
      <sheetName val="- c. cento"/>
      <sheetName val="-c. Bologna"/>
      <sheetName val="- c. Formigine"/>
      <sheetName val="-Osp. S. Orsola-Malpighi"/>
      <sheetName val="-c. Forlì"/>
      <sheetName val="ausl Imola"/>
      <sheetName val="ausl Ravenna"/>
      <sheetName val="ausl Modena"/>
      <sheetName val="c. Gambettola"/>
      <sheetName val="ausl Bologna"/>
      <sheetName val="c. Parma"/>
      <sheetName val="c. Reggio Emilia"/>
      <sheetName val="prot. civ."/>
      <sheetName val="base asta acquisto gara 2006"/>
      <sheetName val="Lotti pm"/>
      <sheetName val="Lotti"/>
      <sheetName val="foglio riassuntivo (2)"/>
      <sheetName val="Foglio1"/>
      <sheetName val="PIVOT"/>
      <sheetName val="foglio riassuntiv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1_Istruzioni"/>
      <sheetName val="2_Anagrafica e contratti"/>
      <sheetName val="3_Acquisto"/>
      <sheetName val="4_Nolegg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ARIE98"/>
      <sheetName val="PROVET98"/>
      <sheetName val="BIOCH-9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vette sottovuo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fronto gare"/>
      <sheetName val="FABBISOGNO TOTALE STIMATO"/>
      <sheetName val="CALCOLO BASE ASTA ACQUISTO"/>
      <sheetName val="CALCOLO BASE ASTA PM"/>
      <sheetName val="riassuntivo costi"/>
      <sheetName val="-prov. Rimini"/>
      <sheetName val="-c. Rimini"/>
      <sheetName val="-c. Imola"/>
      <sheetName val="- c. cento"/>
      <sheetName val="-c. Bologna"/>
      <sheetName val="- c. Formigine"/>
      <sheetName val="-Osp. S. Orsola-Malpighi"/>
      <sheetName val="-c. Forlì"/>
      <sheetName val="ausl Imola"/>
      <sheetName val="ausl Ravenna"/>
      <sheetName val="ausl Modena"/>
      <sheetName val="c. Gambettola"/>
      <sheetName val="ausl Bologna"/>
      <sheetName val="c. Parma"/>
      <sheetName val="c. Reggio Emilia"/>
      <sheetName val="prot. civ."/>
      <sheetName val="base asta acquisto gara 2006"/>
      <sheetName val="Lotti pm"/>
      <sheetName val="Lotti"/>
      <sheetName val="foglio riassuntivo (2)"/>
      <sheetName val="Foglio1"/>
      <sheetName val="PIVOT"/>
      <sheetName val="foglio riassun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0"/>
  <sheetViews>
    <sheetView tabSelected="1" zoomScalePageLayoutView="0" workbookViewId="0" topLeftCell="A1">
      <selection activeCell="H117" sqref="H16:H117"/>
    </sheetView>
  </sheetViews>
  <sheetFormatPr defaultColWidth="9.140625" defaultRowHeight="15"/>
  <cols>
    <col min="1" max="1" width="8.00390625" style="14" customWidth="1"/>
    <col min="2" max="2" width="39.00390625" style="30" customWidth="1"/>
    <col min="3" max="3" width="44.140625" style="30" customWidth="1"/>
    <col min="4" max="4" width="30.28125" style="30" customWidth="1"/>
    <col min="5" max="5" width="25.140625" style="14" customWidth="1"/>
    <col min="6" max="6" width="24.28125" style="14" customWidth="1"/>
    <col min="7" max="7" width="20.28125" style="21" customWidth="1"/>
    <col min="8" max="8" width="27.7109375" style="15" customWidth="1"/>
    <col min="9" max="9" width="26.140625" style="15" customWidth="1"/>
    <col min="10" max="10" width="24.421875" style="14" customWidth="1"/>
    <col min="11" max="16384" width="9.140625" style="14" customWidth="1"/>
  </cols>
  <sheetData>
    <row r="2" ht="18">
      <c r="A2" s="55" t="s">
        <v>196</v>
      </c>
    </row>
    <row r="4" spans="1:4" ht="18">
      <c r="A4" s="49" t="s">
        <v>12</v>
      </c>
      <c r="B4" s="49"/>
      <c r="C4" s="49"/>
      <c r="D4" s="49"/>
    </row>
    <row r="6" spans="1:9" ht="15.75" customHeight="1">
      <c r="A6" s="50" t="s">
        <v>197</v>
      </c>
      <c r="B6" s="50"/>
      <c r="C6" s="50"/>
      <c r="D6" s="50"/>
      <c r="E6" s="50"/>
      <c r="G6" s="51" t="s">
        <v>9</v>
      </c>
      <c r="H6" s="51"/>
      <c r="I6" s="14"/>
    </row>
    <row r="7" spans="1:9" ht="14.25">
      <c r="A7" s="50"/>
      <c r="B7" s="50"/>
      <c r="C7" s="50"/>
      <c r="D7" s="50"/>
      <c r="E7" s="50"/>
      <c r="G7" s="23"/>
      <c r="H7" s="24"/>
      <c r="I7" s="24"/>
    </row>
    <row r="8" spans="1:9" ht="61.5" customHeight="1">
      <c r="A8" s="50"/>
      <c r="B8" s="50"/>
      <c r="C8" s="50"/>
      <c r="D8" s="50"/>
      <c r="E8" s="50"/>
      <c r="G8" s="25" t="s">
        <v>10</v>
      </c>
      <c r="H8" s="26">
        <v>102</v>
      </c>
      <c r="I8" s="27"/>
    </row>
    <row r="9" spans="1:9" ht="23.25" customHeight="1">
      <c r="A9" s="4"/>
      <c r="B9" s="28"/>
      <c r="C9" s="28"/>
      <c r="D9" s="28"/>
      <c r="E9" s="4"/>
      <c r="F9" s="4"/>
      <c r="G9" s="25" t="s">
        <v>11</v>
      </c>
      <c r="H9" s="26">
        <f>+COUNTA(H16:H117)</f>
        <v>0</v>
      </c>
      <c r="I9" s="27"/>
    </row>
    <row r="10" spans="1:9" ht="15.75" customHeight="1">
      <c r="A10" s="54" t="s">
        <v>7</v>
      </c>
      <c r="B10" s="54"/>
      <c r="C10" s="54"/>
      <c r="D10" s="54"/>
      <c r="E10" s="22"/>
      <c r="F10" s="22"/>
      <c r="G10" s="22"/>
      <c r="H10" s="9"/>
      <c r="I10" s="12"/>
    </row>
    <row r="11" spans="1:9" ht="15.75">
      <c r="A11" s="8"/>
      <c r="B11" s="8"/>
      <c r="C11" s="8"/>
      <c r="D11" s="8"/>
      <c r="E11" s="8"/>
      <c r="F11" s="8"/>
      <c r="G11" s="18"/>
      <c r="H11" s="9"/>
      <c r="I11" s="12"/>
    </row>
    <row r="12" spans="1:7" ht="26.25" customHeight="1">
      <c r="A12" s="44"/>
      <c r="B12" s="45"/>
      <c r="C12" s="46"/>
      <c r="D12" s="47" t="str">
        <f>+IF(A12="","Indicare la 'Ragione sociale per esteso'",IF(A12="Ragione sociale Impresa/RTI/Consorzio","Indicare la 'Ragione sociale per esteso'",""))</f>
        <v>Indicare la 'Ragione sociale per esteso'</v>
      </c>
      <c r="E12" s="48"/>
      <c r="F12" s="20"/>
      <c r="G12" s="16"/>
    </row>
    <row r="13" spans="1:7" ht="14.25">
      <c r="A13" s="32"/>
      <c r="B13" s="32"/>
      <c r="C13" s="32"/>
      <c r="D13" s="32"/>
      <c r="E13" s="32"/>
      <c r="F13" s="19"/>
      <c r="G13" s="19"/>
    </row>
    <row r="14" spans="1:9" ht="42.75" customHeight="1">
      <c r="A14" s="7" t="s">
        <v>2</v>
      </c>
      <c r="B14" s="28"/>
      <c r="C14" s="28"/>
      <c r="D14" s="28"/>
      <c r="E14" s="16"/>
      <c r="F14" s="16"/>
      <c r="G14" s="20"/>
      <c r="H14" s="11"/>
      <c r="I14" s="13"/>
    </row>
    <row r="15" spans="1:10" ht="57">
      <c r="A15" s="1" t="s">
        <v>128</v>
      </c>
      <c r="B15" s="29" t="s">
        <v>127</v>
      </c>
      <c r="C15" s="29" t="s">
        <v>99</v>
      </c>
      <c r="D15" s="29" t="s">
        <v>0</v>
      </c>
      <c r="E15" s="2" t="s">
        <v>3</v>
      </c>
      <c r="F15" s="2" t="s">
        <v>230</v>
      </c>
      <c r="G15" s="36"/>
      <c r="H15" s="3" t="s">
        <v>4</v>
      </c>
      <c r="I15" s="3" t="s">
        <v>195</v>
      </c>
      <c r="J15" s="36"/>
    </row>
    <row r="16" spans="1:10" ht="114.75">
      <c r="A16" s="5">
        <v>1</v>
      </c>
      <c r="B16" s="40" t="s">
        <v>81</v>
      </c>
      <c r="C16" s="40" t="s">
        <v>177</v>
      </c>
      <c r="D16" s="6" t="s">
        <v>1</v>
      </c>
      <c r="E16" s="56">
        <v>0.00015</v>
      </c>
      <c r="F16" s="58">
        <v>81.6</v>
      </c>
      <c r="G16" s="35"/>
      <c r="H16" s="10"/>
      <c r="I16" s="33">
        <f aca="true" t="shared" si="0" ref="I16:I79">H16*E16</f>
        <v>0</v>
      </c>
      <c r="J16" s="43" t="str">
        <f>+IF(H16="","Inserire il 'prezzo unitario'","")</f>
        <v>Inserire il 'prezzo unitario'</v>
      </c>
    </row>
    <row r="17" spans="1:10" ht="38.25">
      <c r="A17" s="5">
        <v>2</v>
      </c>
      <c r="B17" s="40" t="s">
        <v>82</v>
      </c>
      <c r="C17" s="40" t="s">
        <v>120</v>
      </c>
      <c r="D17" s="6" t="s">
        <v>1</v>
      </c>
      <c r="E17" s="56">
        <v>0.00092</v>
      </c>
      <c r="F17" s="58">
        <v>19.2</v>
      </c>
      <c r="G17" s="35"/>
      <c r="H17" s="10"/>
      <c r="I17" s="33">
        <f t="shared" si="0"/>
        <v>0</v>
      </c>
      <c r="J17" s="43" t="str">
        <f aca="true" t="shared" si="1" ref="J17:J80">+IF(H17="","Inserire il 'prezzo unitario'","")</f>
        <v>Inserire il 'prezzo unitario'</v>
      </c>
    </row>
    <row r="18" spans="1:10" ht="63.75">
      <c r="A18" s="5">
        <v>3</v>
      </c>
      <c r="B18" s="40" t="s">
        <v>73</v>
      </c>
      <c r="C18" s="40" t="s">
        <v>173</v>
      </c>
      <c r="D18" s="6" t="s">
        <v>6</v>
      </c>
      <c r="E18" s="56">
        <v>0.0042</v>
      </c>
      <c r="F18" s="58">
        <v>21.6</v>
      </c>
      <c r="G18" s="35"/>
      <c r="H18" s="10"/>
      <c r="I18" s="33">
        <f t="shared" si="0"/>
        <v>0</v>
      </c>
      <c r="J18" s="43" t="str">
        <f t="shared" si="1"/>
        <v>Inserire il 'prezzo unitario'</v>
      </c>
    </row>
    <row r="19" spans="1:10" ht="38.25">
      <c r="A19" s="5">
        <v>4</v>
      </c>
      <c r="B19" s="40" t="s">
        <v>20</v>
      </c>
      <c r="C19" s="40" t="s">
        <v>151</v>
      </c>
      <c r="D19" s="6" t="s">
        <v>1</v>
      </c>
      <c r="E19" s="56">
        <v>0.00674</v>
      </c>
      <c r="F19" s="58">
        <v>6</v>
      </c>
      <c r="G19" s="35"/>
      <c r="H19" s="10"/>
      <c r="I19" s="33">
        <f t="shared" si="0"/>
        <v>0</v>
      </c>
      <c r="J19" s="43" t="str">
        <f t="shared" si="1"/>
        <v>Inserire il 'prezzo unitario'</v>
      </c>
    </row>
    <row r="20" spans="1:10" ht="38.25">
      <c r="A20" s="5">
        <v>5</v>
      </c>
      <c r="B20" s="40" t="s">
        <v>60</v>
      </c>
      <c r="C20" s="40" t="s">
        <v>193</v>
      </c>
      <c r="D20" s="6" t="s">
        <v>1</v>
      </c>
      <c r="E20" s="56">
        <v>0.00012</v>
      </c>
      <c r="F20" s="58">
        <v>42</v>
      </c>
      <c r="G20" s="35"/>
      <c r="H20" s="10"/>
      <c r="I20" s="33">
        <f t="shared" si="0"/>
        <v>0</v>
      </c>
      <c r="J20" s="43" t="str">
        <f t="shared" si="1"/>
        <v>Inserire il 'prezzo unitario'</v>
      </c>
    </row>
    <row r="21" spans="1:10" ht="51">
      <c r="A21" s="5">
        <v>6</v>
      </c>
      <c r="B21" s="40" t="s">
        <v>148</v>
      </c>
      <c r="C21" s="40" t="s">
        <v>231</v>
      </c>
      <c r="D21" s="6" t="s">
        <v>1</v>
      </c>
      <c r="E21" s="56">
        <v>0.00019</v>
      </c>
      <c r="F21" s="58">
        <v>6</v>
      </c>
      <c r="G21" s="35"/>
      <c r="H21" s="10"/>
      <c r="I21" s="33">
        <f t="shared" si="0"/>
        <v>0</v>
      </c>
      <c r="J21" s="43" t="str">
        <f t="shared" si="1"/>
        <v>Inserire il 'prezzo unitario'</v>
      </c>
    </row>
    <row r="22" spans="1:10" ht="51">
      <c r="A22" s="5">
        <v>7</v>
      </c>
      <c r="B22" s="40" t="s">
        <v>169</v>
      </c>
      <c r="C22" s="40" t="s">
        <v>190</v>
      </c>
      <c r="D22" s="6" t="s">
        <v>6</v>
      </c>
      <c r="E22" s="56">
        <v>0.00069</v>
      </c>
      <c r="F22" s="58">
        <v>7.2</v>
      </c>
      <c r="G22" s="35"/>
      <c r="H22" s="10"/>
      <c r="I22" s="33">
        <f t="shared" si="0"/>
        <v>0</v>
      </c>
      <c r="J22" s="43" t="str">
        <f t="shared" si="1"/>
        <v>Inserire il 'prezzo unitario'</v>
      </c>
    </row>
    <row r="23" spans="1:10" ht="25.5">
      <c r="A23" s="5">
        <v>8</v>
      </c>
      <c r="B23" s="40" t="s">
        <v>198</v>
      </c>
      <c r="C23" s="40" t="s">
        <v>212</v>
      </c>
      <c r="D23" s="6" t="s">
        <v>227</v>
      </c>
      <c r="E23" s="56">
        <v>0.0027</v>
      </c>
      <c r="F23" s="58">
        <v>37.8</v>
      </c>
      <c r="G23" s="35"/>
      <c r="H23" s="10"/>
      <c r="I23" s="33">
        <f t="shared" si="0"/>
        <v>0</v>
      </c>
      <c r="J23" s="43" t="str">
        <f t="shared" si="1"/>
        <v>Inserire il 'prezzo unitario'</v>
      </c>
    </row>
    <row r="24" spans="1:10" ht="51">
      <c r="A24" s="5">
        <v>9</v>
      </c>
      <c r="B24" s="40" t="s">
        <v>199</v>
      </c>
      <c r="C24" s="40" t="s">
        <v>213</v>
      </c>
      <c r="D24" s="31" t="s">
        <v>1</v>
      </c>
      <c r="E24" s="56">
        <v>8E-05</v>
      </c>
      <c r="F24" s="59">
        <v>144</v>
      </c>
      <c r="G24" s="35"/>
      <c r="H24" s="10"/>
      <c r="I24" s="33">
        <f t="shared" si="0"/>
        <v>0</v>
      </c>
      <c r="J24" s="43" t="str">
        <f t="shared" si="1"/>
        <v>Inserire il 'prezzo unitario'</v>
      </c>
    </row>
    <row r="25" spans="1:10" ht="14.25">
      <c r="A25" s="5">
        <v>10</v>
      </c>
      <c r="B25" s="40" t="s">
        <v>37</v>
      </c>
      <c r="C25" s="40" t="s">
        <v>104</v>
      </c>
      <c r="D25" s="31" t="s">
        <v>1</v>
      </c>
      <c r="E25" s="56">
        <v>0.00096</v>
      </c>
      <c r="F25" s="59">
        <v>6</v>
      </c>
      <c r="G25" s="35"/>
      <c r="H25" s="10"/>
      <c r="I25" s="33">
        <f t="shared" si="0"/>
        <v>0</v>
      </c>
      <c r="J25" s="43" t="str">
        <f t="shared" si="1"/>
        <v>Inserire il 'prezzo unitario'</v>
      </c>
    </row>
    <row r="26" spans="1:10" ht="51">
      <c r="A26" s="5">
        <v>11</v>
      </c>
      <c r="B26" s="40" t="s">
        <v>97</v>
      </c>
      <c r="C26" s="40" t="s">
        <v>186</v>
      </c>
      <c r="D26" s="31" t="s">
        <v>1</v>
      </c>
      <c r="E26" s="56">
        <v>0.02214</v>
      </c>
      <c r="F26" s="59">
        <v>4.8</v>
      </c>
      <c r="G26" s="35"/>
      <c r="H26" s="10"/>
      <c r="I26" s="33">
        <f t="shared" si="0"/>
        <v>0</v>
      </c>
      <c r="J26" s="43" t="str">
        <f t="shared" si="1"/>
        <v>Inserire il 'prezzo unitario'</v>
      </c>
    </row>
    <row r="27" spans="1:10" ht="38.25">
      <c r="A27" s="5">
        <v>12</v>
      </c>
      <c r="B27" s="40" t="s">
        <v>15</v>
      </c>
      <c r="C27" s="40" t="s">
        <v>130</v>
      </c>
      <c r="D27" s="31" t="s">
        <v>1</v>
      </c>
      <c r="E27" s="56">
        <v>0.10104</v>
      </c>
      <c r="F27" s="59">
        <v>3.84</v>
      </c>
      <c r="G27" s="35"/>
      <c r="H27" s="10"/>
      <c r="I27" s="33">
        <f t="shared" si="0"/>
        <v>0</v>
      </c>
      <c r="J27" s="43" t="str">
        <f t="shared" si="1"/>
        <v>Inserire il 'prezzo unitario'</v>
      </c>
    </row>
    <row r="28" spans="1:10" ht="38.25">
      <c r="A28" s="5">
        <v>13</v>
      </c>
      <c r="B28" s="40" t="s">
        <v>16</v>
      </c>
      <c r="C28" s="40" t="s">
        <v>132</v>
      </c>
      <c r="D28" s="31" t="s">
        <v>1</v>
      </c>
      <c r="E28" s="56">
        <v>0.03489</v>
      </c>
      <c r="F28" s="59">
        <v>4.2</v>
      </c>
      <c r="G28" s="35"/>
      <c r="H28" s="10"/>
      <c r="I28" s="33">
        <f t="shared" si="0"/>
        <v>0</v>
      </c>
      <c r="J28" s="43" t="str">
        <f t="shared" si="1"/>
        <v>Inserire il 'prezzo unitario'</v>
      </c>
    </row>
    <row r="29" spans="1:10" ht="38.25">
      <c r="A29" s="5">
        <v>14</v>
      </c>
      <c r="B29" s="40" t="s">
        <v>17</v>
      </c>
      <c r="C29" s="40" t="s">
        <v>100</v>
      </c>
      <c r="D29" s="31" t="s">
        <v>1</v>
      </c>
      <c r="E29" s="56">
        <v>0.00789</v>
      </c>
      <c r="F29" s="59">
        <v>4.68</v>
      </c>
      <c r="G29" s="35"/>
      <c r="H29" s="10"/>
      <c r="I29" s="33">
        <f t="shared" si="0"/>
        <v>0</v>
      </c>
      <c r="J29" s="43" t="str">
        <f t="shared" si="1"/>
        <v>Inserire il 'prezzo unitario'</v>
      </c>
    </row>
    <row r="30" spans="1:10" ht="38.25">
      <c r="A30" s="5">
        <v>15</v>
      </c>
      <c r="B30" s="40" t="s">
        <v>18</v>
      </c>
      <c r="C30" s="40" t="s">
        <v>214</v>
      </c>
      <c r="D30" s="31" t="s">
        <v>5</v>
      </c>
      <c r="E30" s="56">
        <v>0.0109</v>
      </c>
      <c r="F30" s="59">
        <v>4.92</v>
      </c>
      <c r="G30" s="35"/>
      <c r="H30" s="10"/>
      <c r="I30" s="33">
        <f t="shared" si="0"/>
        <v>0</v>
      </c>
      <c r="J30" s="43" t="str">
        <f t="shared" si="1"/>
        <v>Inserire il 'prezzo unitario'</v>
      </c>
    </row>
    <row r="31" spans="1:10" ht="38.25">
      <c r="A31" s="5">
        <v>16</v>
      </c>
      <c r="B31" s="40" t="s">
        <v>19</v>
      </c>
      <c r="C31" s="40" t="s">
        <v>215</v>
      </c>
      <c r="D31" s="31" t="s">
        <v>1</v>
      </c>
      <c r="E31" s="56">
        <v>0.00289</v>
      </c>
      <c r="F31" s="59">
        <v>5.04</v>
      </c>
      <c r="G31" s="35"/>
      <c r="H31" s="10"/>
      <c r="I31" s="33">
        <f t="shared" si="0"/>
        <v>0</v>
      </c>
      <c r="J31" s="43" t="str">
        <f t="shared" si="1"/>
        <v>Inserire il 'prezzo unitario'</v>
      </c>
    </row>
    <row r="32" spans="1:10" ht="14.25">
      <c r="A32" s="5">
        <v>17</v>
      </c>
      <c r="B32" s="40" t="s">
        <v>69</v>
      </c>
      <c r="C32" s="40" t="s">
        <v>113</v>
      </c>
      <c r="D32" s="31" t="s">
        <v>1</v>
      </c>
      <c r="E32" s="56">
        <v>0.00039</v>
      </c>
      <c r="F32" s="59">
        <v>21.6</v>
      </c>
      <c r="G32" s="35"/>
      <c r="H32" s="10"/>
      <c r="I32" s="33">
        <f t="shared" si="0"/>
        <v>0</v>
      </c>
      <c r="J32" s="43" t="str">
        <f t="shared" si="1"/>
        <v>Inserire il 'prezzo unitario'</v>
      </c>
    </row>
    <row r="33" spans="1:10" ht="51">
      <c r="A33" s="5">
        <v>18</v>
      </c>
      <c r="B33" s="40" t="s">
        <v>91</v>
      </c>
      <c r="C33" s="40" t="s">
        <v>124</v>
      </c>
      <c r="D33" s="31" t="s">
        <v>1</v>
      </c>
      <c r="E33" s="56">
        <v>4E-05</v>
      </c>
      <c r="F33" s="59">
        <v>10.8</v>
      </c>
      <c r="G33" s="35"/>
      <c r="H33" s="10"/>
      <c r="I33" s="33">
        <f t="shared" si="0"/>
        <v>0</v>
      </c>
      <c r="J33" s="43" t="str">
        <f t="shared" si="1"/>
        <v>Inserire il 'prezzo unitario'</v>
      </c>
    </row>
    <row r="34" spans="1:10" ht="63.75">
      <c r="A34" s="5">
        <v>19</v>
      </c>
      <c r="B34" s="40" t="s">
        <v>43</v>
      </c>
      <c r="C34" s="40" t="s">
        <v>152</v>
      </c>
      <c r="D34" s="31" t="s">
        <v>1</v>
      </c>
      <c r="E34" s="56">
        <v>4E-05</v>
      </c>
      <c r="F34" s="59">
        <v>24</v>
      </c>
      <c r="G34" s="35"/>
      <c r="H34" s="10"/>
      <c r="I34" s="33">
        <f t="shared" si="0"/>
        <v>0</v>
      </c>
      <c r="J34" s="43" t="str">
        <f t="shared" si="1"/>
        <v>Inserire il 'prezzo unitario'</v>
      </c>
    </row>
    <row r="35" spans="1:10" ht="38.25">
      <c r="A35" s="5">
        <v>20</v>
      </c>
      <c r="B35" s="40" t="s">
        <v>50</v>
      </c>
      <c r="C35" s="40" t="s">
        <v>157</v>
      </c>
      <c r="D35" s="31" t="s">
        <v>161</v>
      </c>
      <c r="E35" s="56">
        <v>0.00697</v>
      </c>
      <c r="F35" s="59">
        <v>1.56</v>
      </c>
      <c r="G35" s="35"/>
      <c r="H35" s="10"/>
      <c r="I35" s="33">
        <f t="shared" si="0"/>
        <v>0</v>
      </c>
      <c r="J35" s="43" t="str">
        <f t="shared" si="1"/>
        <v>Inserire il 'prezzo unitario'</v>
      </c>
    </row>
    <row r="36" spans="1:10" ht="38.25">
      <c r="A36" s="5">
        <v>21</v>
      </c>
      <c r="B36" s="40" t="s">
        <v>51</v>
      </c>
      <c r="C36" s="40" t="s">
        <v>158</v>
      </c>
      <c r="D36" s="31" t="s">
        <v>161</v>
      </c>
      <c r="E36" s="56">
        <v>0.00343</v>
      </c>
      <c r="F36" s="59">
        <v>3.36</v>
      </c>
      <c r="G36" s="35"/>
      <c r="H36" s="10"/>
      <c r="I36" s="33">
        <f t="shared" si="0"/>
        <v>0</v>
      </c>
      <c r="J36" s="43" t="str">
        <f t="shared" si="1"/>
        <v>Inserire il 'prezzo unitario'</v>
      </c>
    </row>
    <row r="37" spans="1:10" ht="38.25">
      <c r="A37" s="5">
        <v>22</v>
      </c>
      <c r="B37" s="40" t="s">
        <v>52</v>
      </c>
      <c r="C37" s="40" t="s">
        <v>159</v>
      </c>
      <c r="D37" s="31" t="s">
        <v>161</v>
      </c>
      <c r="E37" s="56">
        <v>0.00042</v>
      </c>
      <c r="F37" s="59">
        <v>6.84</v>
      </c>
      <c r="G37" s="35"/>
      <c r="H37" s="10"/>
      <c r="I37" s="33">
        <f t="shared" si="0"/>
        <v>0</v>
      </c>
      <c r="J37" s="43" t="str">
        <f t="shared" si="1"/>
        <v>Inserire il 'prezzo unitario'</v>
      </c>
    </row>
    <row r="38" spans="1:10" ht="25.5">
      <c r="A38" s="5">
        <v>23</v>
      </c>
      <c r="B38" s="40" t="s">
        <v>98</v>
      </c>
      <c r="C38" s="40" t="s">
        <v>101</v>
      </c>
      <c r="D38" s="31" t="s">
        <v>141</v>
      </c>
      <c r="E38" s="56">
        <v>0.00501</v>
      </c>
      <c r="F38" s="59">
        <v>5.88</v>
      </c>
      <c r="G38" s="35"/>
      <c r="H38" s="10"/>
      <c r="I38" s="33">
        <f t="shared" si="0"/>
        <v>0</v>
      </c>
      <c r="J38" s="43" t="str">
        <f t="shared" si="1"/>
        <v>Inserire il 'prezzo unitario'</v>
      </c>
    </row>
    <row r="39" spans="1:10" ht="38.25">
      <c r="A39" s="5">
        <v>24</v>
      </c>
      <c r="B39" s="40" t="s">
        <v>13</v>
      </c>
      <c r="C39" s="40" t="s">
        <v>216</v>
      </c>
      <c r="D39" s="31" t="s">
        <v>1</v>
      </c>
      <c r="E39" s="56">
        <v>0.13408</v>
      </c>
      <c r="F39" s="59">
        <v>3.84</v>
      </c>
      <c r="G39" s="35"/>
      <c r="H39" s="10"/>
      <c r="I39" s="33">
        <f t="shared" si="0"/>
        <v>0</v>
      </c>
      <c r="J39" s="43" t="str">
        <f t="shared" si="1"/>
        <v>Inserire il 'prezzo unitario'</v>
      </c>
    </row>
    <row r="40" spans="1:10" ht="76.5">
      <c r="A40" s="5">
        <v>25</v>
      </c>
      <c r="B40" s="40" t="s">
        <v>205</v>
      </c>
      <c r="C40" s="40" t="s">
        <v>172</v>
      </c>
      <c r="D40" s="31" t="s">
        <v>1</v>
      </c>
      <c r="E40" s="56">
        <v>0.01013</v>
      </c>
      <c r="F40" s="59">
        <v>10.8</v>
      </c>
      <c r="G40" s="35"/>
      <c r="H40" s="10"/>
      <c r="I40" s="33">
        <f t="shared" si="0"/>
        <v>0</v>
      </c>
      <c r="J40" s="43" t="str">
        <f t="shared" si="1"/>
        <v>Inserire il 'prezzo unitario'</v>
      </c>
    </row>
    <row r="41" spans="1:10" ht="76.5">
      <c r="A41" s="5">
        <v>26</v>
      </c>
      <c r="B41" s="40" t="s">
        <v>206</v>
      </c>
      <c r="C41" s="40" t="s">
        <v>171</v>
      </c>
      <c r="D41" s="31" t="s">
        <v>1</v>
      </c>
      <c r="E41" s="56">
        <v>0.00404</v>
      </c>
      <c r="F41" s="59">
        <v>7.2</v>
      </c>
      <c r="G41" s="35"/>
      <c r="H41" s="10"/>
      <c r="I41" s="33">
        <f t="shared" si="0"/>
        <v>0</v>
      </c>
      <c r="J41" s="43" t="str">
        <f t="shared" si="1"/>
        <v>Inserire il 'prezzo unitario'</v>
      </c>
    </row>
    <row r="42" spans="1:10" ht="51">
      <c r="A42" s="5">
        <v>27</v>
      </c>
      <c r="B42" s="40" t="s">
        <v>75</v>
      </c>
      <c r="C42" s="40" t="s">
        <v>118</v>
      </c>
      <c r="D42" s="31" t="s">
        <v>1</v>
      </c>
      <c r="E42" s="56">
        <v>0.00023</v>
      </c>
      <c r="F42" s="59">
        <v>45.6</v>
      </c>
      <c r="G42" s="35"/>
      <c r="H42" s="10"/>
      <c r="I42" s="33">
        <f t="shared" si="0"/>
        <v>0</v>
      </c>
      <c r="J42" s="43" t="str">
        <f t="shared" si="1"/>
        <v>Inserire il 'prezzo unitario'</v>
      </c>
    </row>
    <row r="43" spans="1:10" ht="102">
      <c r="A43" s="5">
        <v>28</v>
      </c>
      <c r="B43" s="40" t="s">
        <v>76</v>
      </c>
      <c r="C43" s="40" t="s">
        <v>119</v>
      </c>
      <c r="D43" s="6" t="s">
        <v>1</v>
      </c>
      <c r="E43" s="56">
        <v>0.01244</v>
      </c>
      <c r="F43" s="58">
        <v>10.8</v>
      </c>
      <c r="G43" s="35"/>
      <c r="H43" s="10"/>
      <c r="I43" s="33">
        <f t="shared" si="0"/>
        <v>0</v>
      </c>
      <c r="J43" s="43" t="str">
        <f t="shared" si="1"/>
        <v>Inserire il 'prezzo unitario'</v>
      </c>
    </row>
    <row r="44" spans="1:10" ht="38.25">
      <c r="A44" s="5">
        <v>29</v>
      </c>
      <c r="B44" s="40" t="s">
        <v>41</v>
      </c>
      <c r="C44" s="40" t="s">
        <v>150</v>
      </c>
      <c r="D44" s="31" t="s">
        <v>1</v>
      </c>
      <c r="E44" s="56">
        <v>0.02195</v>
      </c>
      <c r="F44" s="59">
        <v>1.56</v>
      </c>
      <c r="G44" s="35"/>
      <c r="H44" s="10"/>
      <c r="I44" s="33">
        <f t="shared" si="0"/>
        <v>0</v>
      </c>
      <c r="J44" s="43" t="str">
        <f t="shared" si="1"/>
        <v>Inserire il 'prezzo unitario'</v>
      </c>
    </row>
    <row r="45" spans="1:10" ht="25.5">
      <c r="A45" s="5">
        <v>30</v>
      </c>
      <c r="B45" s="40" t="s">
        <v>72</v>
      </c>
      <c r="C45" s="40" t="s">
        <v>116</v>
      </c>
      <c r="D45" s="6" t="s">
        <v>1</v>
      </c>
      <c r="E45" s="56">
        <v>0.0015</v>
      </c>
      <c r="F45" s="58">
        <v>19.2</v>
      </c>
      <c r="G45" s="35"/>
      <c r="H45" s="10"/>
      <c r="I45" s="33">
        <f t="shared" si="0"/>
        <v>0</v>
      </c>
      <c r="J45" s="43" t="str">
        <f t="shared" si="1"/>
        <v>Inserire il 'prezzo unitario'</v>
      </c>
    </row>
    <row r="46" spans="1:10" ht="25.5">
      <c r="A46" s="5">
        <v>31</v>
      </c>
      <c r="B46" s="40" t="s">
        <v>71</v>
      </c>
      <c r="C46" s="40" t="s">
        <v>115</v>
      </c>
      <c r="D46" s="6" t="s">
        <v>1</v>
      </c>
      <c r="E46" s="56">
        <v>0.01463</v>
      </c>
      <c r="F46" s="58">
        <v>7.2</v>
      </c>
      <c r="G46" s="35"/>
      <c r="H46" s="10"/>
      <c r="I46" s="33">
        <f t="shared" si="0"/>
        <v>0</v>
      </c>
      <c r="J46" s="43" t="str">
        <f t="shared" si="1"/>
        <v>Inserire il 'prezzo unitario'</v>
      </c>
    </row>
    <row r="47" spans="1:10" ht="25.5">
      <c r="A47" s="5">
        <v>32</v>
      </c>
      <c r="B47" s="40" t="s">
        <v>45</v>
      </c>
      <c r="C47" s="40" t="s">
        <v>192</v>
      </c>
      <c r="D47" s="6" t="s">
        <v>1</v>
      </c>
      <c r="E47" s="56">
        <v>0.00046</v>
      </c>
      <c r="F47" s="58">
        <v>3.36</v>
      </c>
      <c r="G47" s="35"/>
      <c r="H47" s="10"/>
      <c r="I47" s="33">
        <f t="shared" si="0"/>
        <v>0</v>
      </c>
      <c r="J47" s="43" t="str">
        <f t="shared" si="1"/>
        <v>Inserire il 'prezzo unitario'</v>
      </c>
    </row>
    <row r="48" spans="1:10" ht="25.5">
      <c r="A48" s="5">
        <v>33</v>
      </c>
      <c r="B48" s="40" t="s">
        <v>68</v>
      </c>
      <c r="C48" s="40" t="s">
        <v>194</v>
      </c>
      <c r="D48" s="6" t="s">
        <v>1</v>
      </c>
      <c r="E48" s="56">
        <v>0.001</v>
      </c>
      <c r="F48" s="58">
        <v>9.6</v>
      </c>
      <c r="G48" s="35"/>
      <c r="H48" s="10"/>
      <c r="I48" s="33">
        <f t="shared" si="0"/>
        <v>0</v>
      </c>
      <c r="J48" s="43" t="str">
        <f t="shared" si="1"/>
        <v>Inserire il 'prezzo unitario'</v>
      </c>
    </row>
    <row r="49" spans="1:10" ht="14.25">
      <c r="A49" s="5">
        <v>34</v>
      </c>
      <c r="B49" s="40" t="s">
        <v>59</v>
      </c>
      <c r="C49" s="40" t="s">
        <v>164</v>
      </c>
      <c r="D49" s="6" t="s">
        <v>1</v>
      </c>
      <c r="E49" s="56">
        <v>0.01094</v>
      </c>
      <c r="F49" s="58">
        <v>1.8</v>
      </c>
      <c r="G49" s="35"/>
      <c r="H49" s="10"/>
      <c r="I49" s="33">
        <f t="shared" si="0"/>
        <v>0</v>
      </c>
      <c r="J49" s="43" t="str">
        <f t="shared" si="1"/>
        <v>Inserire il 'prezzo unitario'</v>
      </c>
    </row>
    <row r="50" spans="1:10" ht="76.5">
      <c r="A50" s="5">
        <v>35</v>
      </c>
      <c r="B50" s="40" t="s">
        <v>80</v>
      </c>
      <c r="C50" s="40" t="s">
        <v>178</v>
      </c>
      <c r="D50" s="6" t="s">
        <v>1</v>
      </c>
      <c r="E50" s="56">
        <v>0.00193</v>
      </c>
      <c r="F50" s="58">
        <v>8.4</v>
      </c>
      <c r="G50" s="35"/>
      <c r="H50" s="10"/>
      <c r="I50" s="33">
        <f t="shared" si="0"/>
        <v>0</v>
      </c>
      <c r="J50" s="43" t="str">
        <f t="shared" si="1"/>
        <v>Inserire il 'prezzo unitario'</v>
      </c>
    </row>
    <row r="51" spans="1:10" ht="38.25">
      <c r="A51" s="5">
        <v>36</v>
      </c>
      <c r="B51" s="40" t="s">
        <v>21</v>
      </c>
      <c r="C51" s="40" t="s">
        <v>133</v>
      </c>
      <c r="D51" s="6" t="s">
        <v>1</v>
      </c>
      <c r="E51" s="56">
        <v>0.00404</v>
      </c>
      <c r="F51" s="58">
        <v>5.4</v>
      </c>
      <c r="G51" s="35"/>
      <c r="H51" s="10"/>
      <c r="I51" s="33">
        <f t="shared" si="0"/>
        <v>0</v>
      </c>
      <c r="J51" s="43" t="str">
        <f t="shared" si="1"/>
        <v>Inserire il 'prezzo unitario'</v>
      </c>
    </row>
    <row r="52" spans="1:10" ht="51">
      <c r="A52" s="5">
        <v>37</v>
      </c>
      <c r="B52" s="40" t="s">
        <v>49</v>
      </c>
      <c r="C52" s="40" t="s">
        <v>156</v>
      </c>
      <c r="D52" s="6" t="s">
        <v>1</v>
      </c>
      <c r="E52" s="56">
        <v>0.02233</v>
      </c>
      <c r="F52" s="58">
        <v>3.84</v>
      </c>
      <c r="G52" s="35"/>
      <c r="H52" s="10"/>
      <c r="I52" s="33">
        <f t="shared" si="0"/>
        <v>0</v>
      </c>
      <c r="J52" s="43" t="str">
        <f t="shared" si="1"/>
        <v>Inserire il 'prezzo unitario'</v>
      </c>
    </row>
    <row r="53" spans="1:10" ht="51">
      <c r="A53" s="5">
        <v>38</v>
      </c>
      <c r="B53" s="40" t="s">
        <v>48</v>
      </c>
      <c r="C53" s="40" t="s">
        <v>234</v>
      </c>
      <c r="D53" s="6" t="s">
        <v>168</v>
      </c>
      <c r="E53" s="56">
        <v>4E-05</v>
      </c>
      <c r="F53" s="58">
        <v>38.4</v>
      </c>
      <c r="G53" s="35"/>
      <c r="H53" s="10"/>
      <c r="I53" s="33">
        <f t="shared" si="0"/>
        <v>0</v>
      </c>
      <c r="J53" s="43" t="str">
        <f t="shared" si="1"/>
        <v>Inserire il 'prezzo unitario'</v>
      </c>
    </row>
    <row r="54" spans="1:10" ht="38.25">
      <c r="A54" s="5">
        <v>39</v>
      </c>
      <c r="B54" s="40" t="s">
        <v>46</v>
      </c>
      <c r="C54" s="40" t="s">
        <v>154</v>
      </c>
      <c r="D54" s="6" t="s">
        <v>1</v>
      </c>
      <c r="E54" s="56">
        <v>0.00054</v>
      </c>
      <c r="F54" s="58">
        <v>14.4</v>
      </c>
      <c r="G54" s="35"/>
      <c r="H54" s="10"/>
      <c r="I54" s="33">
        <f t="shared" si="0"/>
        <v>0</v>
      </c>
      <c r="J54" s="43" t="str">
        <f t="shared" si="1"/>
        <v>Inserire il 'prezzo unitario'</v>
      </c>
    </row>
    <row r="55" spans="1:10" ht="38.25">
      <c r="A55" s="5">
        <v>40</v>
      </c>
      <c r="B55" s="40" t="s">
        <v>74</v>
      </c>
      <c r="C55" s="40" t="s">
        <v>117</v>
      </c>
      <c r="D55" s="6" t="s">
        <v>1</v>
      </c>
      <c r="E55" s="56">
        <v>8E-05</v>
      </c>
      <c r="F55" s="58">
        <v>33.6</v>
      </c>
      <c r="G55" s="35"/>
      <c r="H55" s="10"/>
      <c r="I55" s="33">
        <f t="shared" si="0"/>
        <v>0</v>
      </c>
      <c r="J55" s="43" t="str">
        <f t="shared" si="1"/>
        <v>Inserire il 'prezzo unitario'</v>
      </c>
    </row>
    <row r="56" spans="1:10" ht="25.5">
      <c r="A56" s="5">
        <v>41</v>
      </c>
      <c r="B56" s="40" t="s">
        <v>35</v>
      </c>
      <c r="C56" s="40" t="s">
        <v>103</v>
      </c>
      <c r="D56" s="6" t="s">
        <v>145</v>
      </c>
      <c r="E56" s="56">
        <v>0.00216</v>
      </c>
      <c r="F56" s="58">
        <v>6</v>
      </c>
      <c r="G56" s="35"/>
      <c r="H56" s="10"/>
      <c r="I56" s="33">
        <f t="shared" si="0"/>
        <v>0</v>
      </c>
      <c r="J56" s="43" t="str">
        <f t="shared" si="1"/>
        <v>Inserire il 'prezzo unitario'</v>
      </c>
    </row>
    <row r="57" spans="1:10" ht="14.25">
      <c r="A57" s="5">
        <v>42</v>
      </c>
      <c r="B57" s="40" t="s">
        <v>62</v>
      </c>
      <c r="C57" s="40" t="s">
        <v>107</v>
      </c>
      <c r="D57" s="6" t="s">
        <v>167</v>
      </c>
      <c r="E57" s="56">
        <v>0.00212</v>
      </c>
      <c r="F57" s="58">
        <v>6</v>
      </c>
      <c r="G57" s="35"/>
      <c r="H57" s="10"/>
      <c r="I57" s="33">
        <f t="shared" si="0"/>
        <v>0</v>
      </c>
      <c r="J57" s="43" t="str">
        <f t="shared" si="1"/>
        <v>Inserire il 'prezzo unitario'</v>
      </c>
    </row>
    <row r="58" spans="1:10" ht="63.75">
      <c r="A58" s="5">
        <v>43</v>
      </c>
      <c r="B58" s="40" t="s">
        <v>84</v>
      </c>
      <c r="C58" s="40" t="s">
        <v>179</v>
      </c>
      <c r="D58" s="6" t="s">
        <v>180</v>
      </c>
      <c r="E58" s="56">
        <v>0.00054</v>
      </c>
      <c r="F58" s="58">
        <v>57.6</v>
      </c>
      <c r="G58" s="35"/>
      <c r="H58" s="10"/>
      <c r="I58" s="33">
        <f t="shared" si="0"/>
        <v>0</v>
      </c>
      <c r="J58" s="43" t="str">
        <f t="shared" si="1"/>
        <v>Inserire il 'prezzo unitario'</v>
      </c>
    </row>
    <row r="59" spans="1:10" ht="25.5">
      <c r="A59" s="5">
        <v>44</v>
      </c>
      <c r="B59" s="40" t="s">
        <v>93</v>
      </c>
      <c r="C59" s="40" t="s">
        <v>125</v>
      </c>
      <c r="D59" s="6" t="s">
        <v>6</v>
      </c>
      <c r="E59" s="56">
        <v>0.00065</v>
      </c>
      <c r="F59" s="58">
        <v>22.8</v>
      </c>
      <c r="G59" s="35"/>
      <c r="H59" s="10"/>
      <c r="I59" s="33">
        <f t="shared" si="0"/>
        <v>0</v>
      </c>
      <c r="J59" s="43" t="str">
        <f t="shared" si="1"/>
        <v>Inserire il 'prezzo unitario'</v>
      </c>
    </row>
    <row r="60" spans="1:10" ht="38.25">
      <c r="A60" s="5">
        <v>45</v>
      </c>
      <c r="B60" s="40" t="s">
        <v>200</v>
      </c>
      <c r="C60" s="40" t="s">
        <v>217</v>
      </c>
      <c r="D60" s="6" t="s">
        <v>1</v>
      </c>
      <c r="E60" s="56">
        <v>4E-05</v>
      </c>
      <c r="F60" s="58">
        <v>93</v>
      </c>
      <c r="G60" s="35"/>
      <c r="H60" s="10"/>
      <c r="I60" s="33">
        <f t="shared" si="0"/>
        <v>0</v>
      </c>
      <c r="J60" s="43" t="str">
        <f t="shared" si="1"/>
        <v>Inserire il 'prezzo unitario'</v>
      </c>
    </row>
    <row r="61" spans="1:10" ht="63.75">
      <c r="A61" s="5">
        <v>46</v>
      </c>
      <c r="B61" s="40" t="s">
        <v>90</v>
      </c>
      <c r="C61" s="40" t="s">
        <v>183</v>
      </c>
      <c r="D61" s="6" t="s">
        <v>1</v>
      </c>
      <c r="E61" s="56">
        <v>0.03289</v>
      </c>
      <c r="F61" s="58">
        <v>5.76</v>
      </c>
      <c r="G61" s="35"/>
      <c r="H61" s="10"/>
      <c r="I61" s="33">
        <f t="shared" si="0"/>
        <v>0</v>
      </c>
      <c r="J61" s="43" t="str">
        <f t="shared" si="1"/>
        <v>Inserire il 'prezzo unitario'</v>
      </c>
    </row>
    <row r="62" spans="1:10" ht="51">
      <c r="A62" s="5">
        <v>47</v>
      </c>
      <c r="B62" s="40" t="s">
        <v>201</v>
      </c>
      <c r="C62" s="40" t="s">
        <v>218</v>
      </c>
      <c r="D62" s="6" t="s">
        <v>1</v>
      </c>
      <c r="E62" s="56">
        <v>0.00628</v>
      </c>
      <c r="F62" s="58">
        <v>10.68</v>
      </c>
      <c r="G62" s="35"/>
      <c r="H62" s="10"/>
      <c r="I62" s="33">
        <f t="shared" si="0"/>
        <v>0</v>
      </c>
      <c r="J62" s="43" t="str">
        <f t="shared" si="1"/>
        <v>Inserire il 'prezzo unitario'</v>
      </c>
    </row>
    <row r="63" spans="1:10" ht="102">
      <c r="A63" s="5">
        <v>48</v>
      </c>
      <c r="B63" s="40" t="s">
        <v>87</v>
      </c>
      <c r="C63" s="40" t="s">
        <v>182</v>
      </c>
      <c r="D63" s="6" t="s">
        <v>1</v>
      </c>
      <c r="E63" s="56">
        <v>0.00112</v>
      </c>
      <c r="F63" s="58">
        <v>40.8</v>
      </c>
      <c r="G63" s="35"/>
      <c r="H63" s="10"/>
      <c r="I63" s="33">
        <f t="shared" si="0"/>
        <v>0</v>
      </c>
      <c r="J63" s="43" t="str">
        <f t="shared" si="1"/>
        <v>Inserire il 'prezzo unitario'</v>
      </c>
    </row>
    <row r="64" spans="1:10" ht="38.25">
      <c r="A64" s="5">
        <v>49</v>
      </c>
      <c r="B64" s="40" t="s">
        <v>57</v>
      </c>
      <c r="C64" s="40" t="s">
        <v>162</v>
      </c>
      <c r="D64" s="6" t="s">
        <v>1</v>
      </c>
      <c r="E64" s="56">
        <v>0.06138</v>
      </c>
      <c r="F64" s="58">
        <v>3.36</v>
      </c>
      <c r="G64" s="35"/>
      <c r="H64" s="10"/>
      <c r="I64" s="33">
        <f t="shared" si="0"/>
        <v>0</v>
      </c>
      <c r="J64" s="43" t="str">
        <f t="shared" si="1"/>
        <v>Inserire il 'prezzo unitario'</v>
      </c>
    </row>
    <row r="65" spans="1:10" ht="63.75">
      <c r="A65" s="5">
        <v>50</v>
      </c>
      <c r="B65" s="40" t="s">
        <v>86</v>
      </c>
      <c r="C65" s="40" t="s">
        <v>122</v>
      </c>
      <c r="D65" s="6" t="s">
        <v>1</v>
      </c>
      <c r="E65" s="56">
        <v>0.00058</v>
      </c>
      <c r="F65" s="58">
        <v>32.4</v>
      </c>
      <c r="G65" s="35"/>
      <c r="H65" s="10"/>
      <c r="I65" s="33">
        <f t="shared" si="0"/>
        <v>0</v>
      </c>
      <c r="J65" s="43" t="str">
        <f t="shared" si="1"/>
        <v>Inserire il 'prezzo unitario'</v>
      </c>
    </row>
    <row r="66" spans="1:10" ht="38.25">
      <c r="A66" s="5">
        <v>51</v>
      </c>
      <c r="B66" s="40" t="s">
        <v>42</v>
      </c>
      <c r="C66" s="40" t="s">
        <v>191</v>
      </c>
      <c r="D66" s="6" t="s">
        <v>1</v>
      </c>
      <c r="E66" s="56">
        <v>0.00454</v>
      </c>
      <c r="F66" s="58">
        <v>3</v>
      </c>
      <c r="G66" s="35"/>
      <c r="H66" s="10"/>
      <c r="I66" s="33">
        <f t="shared" si="0"/>
        <v>0</v>
      </c>
      <c r="J66" s="43" t="str">
        <f t="shared" si="1"/>
        <v>Inserire il 'prezzo unitario'</v>
      </c>
    </row>
    <row r="67" spans="1:10" ht="25.5">
      <c r="A67" s="5">
        <v>52</v>
      </c>
      <c r="B67" s="40" t="s">
        <v>61</v>
      </c>
      <c r="C67" s="40" t="s">
        <v>163</v>
      </c>
      <c r="D67" s="6" t="s">
        <v>1</v>
      </c>
      <c r="E67" s="56">
        <v>0.04806</v>
      </c>
      <c r="F67" s="58">
        <v>8.16</v>
      </c>
      <c r="G67" s="35"/>
      <c r="H67" s="10"/>
      <c r="I67" s="33">
        <f t="shared" si="0"/>
        <v>0</v>
      </c>
      <c r="J67" s="43" t="str">
        <f t="shared" si="1"/>
        <v>Inserire il 'prezzo unitario'</v>
      </c>
    </row>
    <row r="68" spans="1:10" ht="38.25">
      <c r="A68" s="5">
        <v>53</v>
      </c>
      <c r="B68" s="40" t="s">
        <v>63</v>
      </c>
      <c r="C68" s="40" t="s">
        <v>108</v>
      </c>
      <c r="D68" s="6" t="s">
        <v>1</v>
      </c>
      <c r="E68" s="56">
        <v>0.00112</v>
      </c>
      <c r="F68" s="58">
        <v>10.8</v>
      </c>
      <c r="G68" s="35"/>
      <c r="H68" s="10"/>
      <c r="I68" s="33">
        <f t="shared" si="0"/>
        <v>0</v>
      </c>
      <c r="J68" s="43" t="str">
        <f t="shared" si="1"/>
        <v>Inserire il 'prezzo unitario'</v>
      </c>
    </row>
    <row r="69" spans="1:10" ht="38.25">
      <c r="A69" s="5">
        <v>54</v>
      </c>
      <c r="B69" s="40" t="s">
        <v>64</v>
      </c>
      <c r="C69" s="40" t="s">
        <v>109</v>
      </c>
      <c r="D69" s="6" t="s">
        <v>1</v>
      </c>
      <c r="E69" s="56">
        <v>0.00062</v>
      </c>
      <c r="F69" s="59">
        <v>14.4</v>
      </c>
      <c r="G69" s="35"/>
      <c r="H69" s="10"/>
      <c r="I69" s="33">
        <f t="shared" si="0"/>
        <v>0</v>
      </c>
      <c r="J69" s="43" t="str">
        <f t="shared" si="1"/>
        <v>Inserire il 'prezzo unitario'</v>
      </c>
    </row>
    <row r="70" spans="1:10" ht="38.25">
      <c r="A70" s="5">
        <v>55</v>
      </c>
      <c r="B70" s="40" t="s">
        <v>65</v>
      </c>
      <c r="C70" s="40" t="s">
        <v>110</v>
      </c>
      <c r="D70" s="6" t="s">
        <v>1</v>
      </c>
      <c r="E70" s="56">
        <v>0.00065</v>
      </c>
      <c r="F70" s="59">
        <v>16.8</v>
      </c>
      <c r="G70" s="35"/>
      <c r="H70" s="10"/>
      <c r="I70" s="33">
        <f t="shared" si="0"/>
        <v>0</v>
      </c>
      <c r="J70" s="43" t="str">
        <f t="shared" si="1"/>
        <v>Inserire il 'prezzo unitario'</v>
      </c>
    </row>
    <row r="71" spans="1:10" ht="38.25">
      <c r="A71" s="5">
        <v>56</v>
      </c>
      <c r="B71" s="40" t="s">
        <v>66</v>
      </c>
      <c r="C71" s="40" t="s">
        <v>111</v>
      </c>
      <c r="D71" s="6" t="s">
        <v>1</v>
      </c>
      <c r="E71" s="56">
        <v>0.00035</v>
      </c>
      <c r="F71" s="59">
        <v>21.6</v>
      </c>
      <c r="G71" s="35"/>
      <c r="H71" s="10"/>
      <c r="I71" s="33">
        <f t="shared" si="0"/>
        <v>0</v>
      </c>
      <c r="J71" s="43" t="str">
        <f t="shared" si="1"/>
        <v>Inserire il 'prezzo unitario'</v>
      </c>
    </row>
    <row r="72" spans="1:10" ht="38.25">
      <c r="A72" s="5">
        <v>57</v>
      </c>
      <c r="B72" s="40" t="s">
        <v>67</v>
      </c>
      <c r="C72" s="40" t="s">
        <v>112</v>
      </c>
      <c r="D72" s="6" t="s">
        <v>1</v>
      </c>
      <c r="E72" s="56">
        <v>8E-05</v>
      </c>
      <c r="F72" s="59">
        <v>22.8</v>
      </c>
      <c r="G72" s="35"/>
      <c r="H72" s="10"/>
      <c r="I72" s="33">
        <f t="shared" si="0"/>
        <v>0</v>
      </c>
      <c r="J72" s="43" t="str">
        <f t="shared" si="1"/>
        <v>Inserire il 'prezzo unitario'</v>
      </c>
    </row>
    <row r="73" spans="1:10" ht="38.25">
      <c r="A73" s="5">
        <v>58</v>
      </c>
      <c r="B73" s="40" t="s">
        <v>24</v>
      </c>
      <c r="C73" s="40" t="s">
        <v>136</v>
      </c>
      <c r="D73" s="6" t="s">
        <v>1</v>
      </c>
      <c r="E73" s="56">
        <v>0.01009</v>
      </c>
      <c r="F73" s="59">
        <v>7.92</v>
      </c>
      <c r="G73" s="35"/>
      <c r="H73" s="10"/>
      <c r="I73" s="33">
        <f t="shared" si="0"/>
        <v>0</v>
      </c>
      <c r="J73" s="43" t="str">
        <f t="shared" si="1"/>
        <v>Inserire il 'prezzo unitario'</v>
      </c>
    </row>
    <row r="74" spans="1:10" ht="38.25">
      <c r="A74" s="5">
        <v>59</v>
      </c>
      <c r="B74" s="40" t="s">
        <v>25</v>
      </c>
      <c r="C74" s="40" t="s">
        <v>137</v>
      </c>
      <c r="D74" s="6" t="s">
        <v>1</v>
      </c>
      <c r="E74" s="56">
        <v>0.00193</v>
      </c>
      <c r="F74" s="59">
        <v>10.32</v>
      </c>
      <c r="G74" s="35"/>
      <c r="H74" s="10"/>
      <c r="I74" s="33">
        <f t="shared" si="0"/>
        <v>0</v>
      </c>
      <c r="J74" s="43" t="str">
        <f t="shared" si="1"/>
        <v>Inserire il 'prezzo unitario'</v>
      </c>
    </row>
    <row r="75" spans="1:10" ht="38.25">
      <c r="A75" s="5">
        <v>60</v>
      </c>
      <c r="B75" s="40" t="s">
        <v>202</v>
      </c>
      <c r="C75" s="40" t="s">
        <v>232</v>
      </c>
      <c r="D75" s="6" t="s">
        <v>1</v>
      </c>
      <c r="E75" s="56">
        <v>4E-05</v>
      </c>
      <c r="F75" s="59">
        <v>0.75</v>
      </c>
      <c r="G75" s="35"/>
      <c r="H75" s="10"/>
      <c r="I75" s="33">
        <f t="shared" si="0"/>
        <v>0</v>
      </c>
      <c r="J75" s="43" t="str">
        <f t="shared" si="1"/>
        <v>Inserire il 'prezzo unitario'</v>
      </c>
    </row>
    <row r="76" spans="1:10" ht="38.25">
      <c r="A76" s="5">
        <v>61</v>
      </c>
      <c r="B76" s="40" t="s">
        <v>36</v>
      </c>
      <c r="C76" s="40" t="s">
        <v>146</v>
      </c>
      <c r="D76" s="6" t="s">
        <v>1</v>
      </c>
      <c r="E76" s="56">
        <v>0.0154</v>
      </c>
      <c r="F76" s="59">
        <v>1.2</v>
      </c>
      <c r="G76" s="35"/>
      <c r="H76" s="10"/>
      <c r="I76" s="33">
        <f t="shared" si="0"/>
        <v>0</v>
      </c>
      <c r="J76" s="43" t="str">
        <f t="shared" si="1"/>
        <v>Inserire il 'prezzo unitario'</v>
      </c>
    </row>
    <row r="77" spans="1:10" ht="38.25">
      <c r="A77" s="5">
        <v>62</v>
      </c>
      <c r="B77" s="40" t="s">
        <v>22</v>
      </c>
      <c r="C77" s="40" t="s">
        <v>134</v>
      </c>
      <c r="D77" s="31" t="s">
        <v>1</v>
      </c>
      <c r="E77" s="56">
        <v>0.03874</v>
      </c>
      <c r="F77" s="59">
        <v>5.28</v>
      </c>
      <c r="G77" s="35"/>
      <c r="H77" s="10"/>
      <c r="I77" s="33">
        <f t="shared" si="0"/>
        <v>0</v>
      </c>
      <c r="J77" s="43" t="str">
        <f t="shared" si="1"/>
        <v>Inserire il 'prezzo unitario'</v>
      </c>
    </row>
    <row r="78" spans="1:10" ht="38.25">
      <c r="A78" s="5">
        <v>63</v>
      </c>
      <c r="B78" s="40" t="s">
        <v>23</v>
      </c>
      <c r="C78" s="40" t="s">
        <v>135</v>
      </c>
      <c r="D78" s="6" t="s">
        <v>1</v>
      </c>
      <c r="E78" s="56">
        <v>0.02033</v>
      </c>
      <c r="F78" s="59">
        <v>5.76</v>
      </c>
      <c r="G78" s="35"/>
      <c r="H78" s="10"/>
      <c r="I78" s="33">
        <f t="shared" si="0"/>
        <v>0</v>
      </c>
      <c r="J78" s="43" t="str">
        <f t="shared" si="1"/>
        <v>Inserire il 'prezzo unitario'</v>
      </c>
    </row>
    <row r="79" spans="1:10" ht="38.25">
      <c r="A79" s="5">
        <v>64</v>
      </c>
      <c r="B79" s="40" t="s">
        <v>29</v>
      </c>
      <c r="C79" s="40" t="s">
        <v>140</v>
      </c>
      <c r="D79" s="6" t="s">
        <v>1</v>
      </c>
      <c r="E79" s="56">
        <v>0.03323</v>
      </c>
      <c r="F79" s="59">
        <v>7.08</v>
      </c>
      <c r="G79" s="35"/>
      <c r="H79" s="10"/>
      <c r="I79" s="33">
        <f t="shared" si="0"/>
        <v>0</v>
      </c>
      <c r="J79" s="43" t="str">
        <f t="shared" si="1"/>
        <v>Inserire il 'prezzo unitario'</v>
      </c>
    </row>
    <row r="80" spans="1:10" ht="38.25">
      <c r="A80" s="5">
        <v>65</v>
      </c>
      <c r="B80" s="40" t="s">
        <v>26</v>
      </c>
      <c r="C80" s="40" t="s">
        <v>138</v>
      </c>
      <c r="D80" s="6" t="s">
        <v>1</v>
      </c>
      <c r="E80" s="56">
        <v>0.00531</v>
      </c>
      <c r="F80" s="58">
        <v>5.4</v>
      </c>
      <c r="G80" s="35"/>
      <c r="H80" s="10"/>
      <c r="I80" s="33">
        <f aca="true" t="shared" si="2" ref="I80:I117">H80*E80</f>
        <v>0</v>
      </c>
      <c r="J80" s="43" t="str">
        <f t="shared" si="1"/>
        <v>Inserire il 'prezzo unitario'</v>
      </c>
    </row>
    <row r="81" spans="1:10" ht="38.25">
      <c r="A81" s="5">
        <v>66</v>
      </c>
      <c r="B81" s="40" t="s">
        <v>27</v>
      </c>
      <c r="C81" s="40" t="s">
        <v>139</v>
      </c>
      <c r="D81" s="6" t="s">
        <v>1</v>
      </c>
      <c r="E81" s="56">
        <v>0.02103</v>
      </c>
      <c r="F81" s="58">
        <v>5.76</v>
      </c>
      <c r="G81" s="35"/>
      <c r="H81" s="10"/>
      <c r="I81" s="33">
        <f t="shared" si="2"/>
        <v>0</v>
      </c>
      <c r="J81" s="43" t="str">
        <f aca="true" t="shared" si="3" ref="J81:J109">+IF(H81="","Inserire il 'prezzo unitario'","")</f>
        <v>Inserire il 'prezzo unitario'</v>
      </c>
    </row>
    <row r="82" spans="1:10" ht="38.25">
      <c r="A82" s="5">
        <v>67</v>
      </c>
      <c r="B82" s="40" t="s">
        <v>28</v>
      </c>
      <c r="C82" s="40" t="s">
        <v>187</v>
      </c>
      <c r="D82" s="6" t="s">
        <v>1</v>
      </c>
      <c r="E82" s="56">
        <v>0.02672</v>
      </c>
      <c r="F82" s="58">
        <v>6.24</v>
      </c>
      <c r="G82" s="35"/>
      <c r="H82" s="10"/>
      <c r="I82" s="33">
        <f t="shared" si="2"/>
        <v>0</v>
      </c>
      <c r="J82" s="43" t="str">
        <f t="shared" si="3"/>
        <v>Inserire il 'prezzo unitario'</v>
      </c>
    </row>
    <row r="83" spans="1:10" ht="38.25">
      <c r="A83" s="5">
        <v>68</v>
      </c>
      <c r="B83" s="40" t="s">
        <v>58</v>
      </c>
      <c r="C83" s="40" t="s">
        <v>106</v>
      </c>
      <c r="D83" s="6" t="s">
        <v>1</v>
      </c>
      <c r="E83" s="56">
        <v>0.02776</v>
      </c>
      <c r="F83" s="58">
        <v>66</v>
      </c>
      <c r="G83" s="35"/>
      <c r="H83" s="10"/>
      <c r="I83" s="33">
        <f t="shared" si="2"/>
        <v>0</v>
      </c>
      <c r="J83" s="43" t="str">
        <f t="shared" si="3"/>
        <v>Inserire il 'prezzo unitario'</v>
      </c>
    </row>
    <row r="84" spans="1:10" ht="38.25">
      <c r="A84" s="5">
        <v>69</v>
      </c>
      <c r="B84" s="40" t="s">
        <v>32</v>
      </c>
      <c r="C84" s="40" t="s">
        <v>142</v>
      </c>
      <c r="D84" s="6" t="s">
        <v>1</v>
      </c>
      <c r="E84" s="56">
        <v>0.0057</v>
      </c>
      <c r="F84" s="58">
        <v>6</v>
      </c>
      <c r="G84" s="35"/>
      <c r="H84" s="10"/>
      <c r="I84" s="33">
        <f t="shared" si="2"/>
        <v>0</v>
      </c>
      <c r="J84" s="43" t="str">
        <f t="shared" si="3"/>
        <v>Inserire il 'prezzo unitario'</v>
      </c>
    </row>
    <row r="85" spans="1:10" ht="38.25">
      <c r="A85" s="5">
        <v>70</v>
      </c>
      <c r="B85" s="40" t="s">
        <v>33</v>
      </c>
      <c r="C85" s="40" t="s">
        <v>143</v>
      </c>
      <c r="D85" s="6" t="s">
        <v>1</v>
      </c>
      <c r="E85" s="56">
        <v>0.00323</v>
      </c>
      <c r="F85" s="58">
        <v>7.2</v>
      </c>
      <c r="G85" s="35"/>
      <c r="H85" s="10"/>
      <c r="I85" s="33">
        <f t="shared" si="2"/>
        <v>0</v>
      </c>
      <c r="J85" s="43" t="str">
        <f t="shared" si="3"/>
        <v>Inserire il 'prezzo unitario'</v>
      </c>
    </row>
    <row r="86" spans="1:10" ht="38.25">
      <c r="A86" s="5">
        <v>71</v>
      </c>
      <c r="B86" s="40" t="s">
        <v>34</v>
      </c>
      <c r="C86" s="40" t="s">
        <v>144</v>
      </c>
      <c r="D86" s="6" t="s">
        <v>1</v>
      </c>
      <c r="E86" s="56">
        <v>0.004</v>
      </c>
      <c r="F86" s="58">
        <v>8.4</v>
      </c>
      <c r="G86" s="35"/>
      <c r="H86" s="10"/>
      <c r="I86" s="33">
        <f t="shared" si="2"/>
        <v>0</v>
      </c>
      <c r="J86" s="43" t="str">
        <f t="shared" si="3"/>
        <v>Inserire il 'prezzo unitario'</v>
      </c>
    </row>
    <row r="87" spans="1:10" ht="114.75">
      <c r="A87" s="5">
        <v>72</v>
      </c>
      <c r="B87" s="41" t="s">
        <v>85</v>
      </c>
      <c r="C87" s="41" t="s">
        <v>181</v>
      </c>
      <c r="D87" s="6" t="s">
        <v>1</v>
      </c>
      <c r="E87" s="56">
        <v>0.00065</v>
      </c>
      <c r="F87" s="58">
        <v>40.8</v>
      </c>
      <c r="G87" s="35"/>
      <c r="H87" s="10"/>
      <c r="I87" s="33">
        <f t="shared" si="2"/>
        <v>0</v>
      </c>
      <c r="J87" s="43" t="str">
        <f t="shared" si="3"/>
        <v>Inserire il 'prezzo unitario'</v>
      </c>
    </row>
    <row r="88" spans="1:10" ht="25.5">
      <c r="A88" s="5">
        <v>73</v>
      </c>
      <c r="B88" s="42" t="s">
        <v>47</v>
      </c>
      <c r="C88" s="42" t="s">
        <v>155</v>
      </c>
      <c r="D88" s="6" t="s">
        <v>1</v>
      </c>
      <c r="E88" s="57">
        <v>0.00015</v>
      </c>
      <c r="F88" s="60">
        <v>3.48</v>
      </c>
      <c r="G88" s="35"/>
      <c r="H88" s="10"/>
      <c r="I88" s="33">
        <f t="shared" si="2"/>
        <v>0</v>
      </c>
      <c r="J88" s="43" t="str">
        <f t="shared" si="3"/>
        <v>Inserire il 'prezzo unitario'</v>
      </c>
    </row>
    <row r="89" spans="1:10" ht="38.25">
      <c r="A89" s="5">
        <v>74</v>
      </c>
      <c r="B89" s="42" t="s">
        <v>89</v>
      </c>
      <c r="C89" s="42" t="s">
        <v>233</v>
      </c>
      <c r="D89" s="37" t="s">
        <v>1</v>
      </c>
      <c r="E89" s="57">
        <v>0.06785</v>
      </c>
      <c r="F89" s="60">
        <v>1.56</v>
      </c>
      <c r="G89" s="35"/>
      <c r="H89" s="10"/>
      <c r="I89" s="33">
        <f t="shared" si="2"/>
        <v>0</v>
      </c>
      <c r="J89" s="43" t="str">
        <f t="shared" si="3"/>
        <v>Inserire il 'prezzo unitario'</v>
      </c>
    </row>
    <row r="90" spans="1:10" ht="25.5">
      <c r="A90" s="5">
        <v>75</v>
      </c>
      <c r="B90" s="42" t="s">
        <v>40</v>
      </c>
      <c r="C90" s="42" t="s">
        <v>149</v>
      </c>
      <c r="D90" s="37" t="s">
        <v>1</v>
      </c>
      <c r="E90" s="57">
        <v>8E-05</v>
      </c>
      <c r="F90" s="61">
        <v>14.4</v>
      </c>
      <c r="G90" s="35"/>
      <c r="H90" s="10"/>
      <c r="I90" s="33">
        <f t="shared" si="2"/>
        <v>0</v>
      </c>
      <c r="J90" s="43" t="str">
        <f t="shared" si="3"/>
        <v>Inserire il 'prezzo unitario'</v>
      </c>
    </row>
    <row r="91" spans="1:10" ht="51">
      <c r="A91" s="5">
        <v>76</v>
      </c>
      <c r="B91" s="42" t="s">
        <v>83</v>
      </c>
      <c r="C91" s="42" t="s">
        <v>121</v>
      </c>
      <c r="D91" s="37" t="s">
        <v>1</v>
      </c>
      <c r="E91" s="57">
        <v>0.00023</v>
      </c>
      <c r="F91" s="61">
        <v>20.4</v>
      </c>
      <c r="G91" s="35"/>
      <c r="H91" s="10"/>
      <c r="I91" s="33">
        <f t="shared" si="2"/>
        <v>0</v>
      </c>
      <c r="J91" s="43" t="str">
        <f t="shared" si="3"/>
        <v>Inserire il 'prezzo unitario'</v>
      </c>
    </row>
    <row r="92" spans="1:10" ht="38.25">
      <c r="A92" s="5">
        <v>77</v>
      </c>
      <c r="B92" s="42" t="s">
        <v>95</v>
      </c>
      <c r="C92" s="42" t="s">
        <v>185</v>
      </c>
      <c r="D92" s="37" t="s">
        <v>1</v>
      </c>
      <c r="E92" s="57">
        <v>0.0005</v>
      </c>
      <c r="F92" s="61">
        <v>62.4</v>
      </c>
      <c r="G92" s="35"/>
      <c r="H92" s="10"/>
      <c r="I92" s="33">
        <f t="shared" si="2"/>
        <v>0</v>
      </c>
      <c r="J92" s="43" t="str">
        <f t="shared" si="3"/>
        <v>Inserire il 'prezzo unitario'</v>
      </c>
    </row>
    <row r="93" spans="1:10" ht="38.25">
      <c r="A93" s="5">
        <v>78</v>
      </c>
      <c r="B93" s="42" t="s">
        <v>94</v>
      </c>
      <c r="C93" s="42" t="s">
        <v>184</v>
      </c>
      <c r="D93" s="37" t="s">
        <v>6</v>
      </c>
      <c r="E93" s="57">
        <v>0.00193</v>
      </c>
      <c r="F93" s="61">
        <v>22.8</v>
      </c>
      <c r="G93" s="35"/>
      <c r="H93" s="10"/>
      <c r="I93" s="33">
        <f t="shared" si="2"/>
        <v>0</v>
      </c>
      <c r="J93" s="43" t="str">
        <f t="shared" si="3"/>
        <v>Inserire il 'prezzo unitario'</v>
      </c>
    </row>
    <row r="94" spans="1:10" ht="76.5">
      <c r="A94" s="5">
        <v>79</v>
      </c>
      <c r="B94" s="42" t="s">
        <v>92</v>
      </c>
      <c r="C94" s="42" t="s">
        <v>219</v>
      </c>
      <c r="D94" s="37" t="s">
        <v>1</v>
      </c>
      <c r="E94" s="57">
        <v>8E-05</v>
      </c>
      <c r="F94" s="61">
        <v>45.6</v>
      </c>
      <c r="G94" s="35"/>
      <c r="H94" s="10"/>
      <c r="I94" s="33">
        <f t="shared" si="2"/>
        <v>0</v>
      </c>
      <c r="J94" s="43" t="str">
        <f t="shared" si="3"/>
        <v>Inserire il 'prezzo unitario'</v>
      </c>
    </row>
    <row r="95" spans="1:10" ht="25.5">
      <c r="A95" s="5">
        <v>80</v>
      </c>
      <c r="B95" s="42" t="s">
        <v>31</v>
      </c>
      <c r="C95" s="42" t="s">
        <v>102</v>
      </c>
      <c r="D95" s="37" t="s">
        <v>1</v>
      </c>
      <c r="E95" s="57">
        <v>0.00755</v>
      </c>
      <c r="F95" s="61">
        <v>10.8</v>
      </c>
      <c r="G95" s="35"/>
      <c r="H95" s="10"/>
      <c r="I95" s="33">
        <f t="shared" si="2"/>
        <v>0</v>
      </c>
      <c r="J95" s="43" t="str">
        <f t="shared" si="3"/>
        <v>Inserire il 'prezzo unitario'</v>
      </c>
    </row>
    <row r="96" spans="1:10" ht="51">
      <c r="A96" s="5">
        <v>81</v>
      </c>
      <c r="B96" s="42" t="s">
        <v>53</v>
      </c>
      <c r="C96" s="42" t="s">
        <v>160</v>
      </c>
      <c r="D96" s="37" t="s">
        <v>1</v>
      </c>
      <c r="E96" s="57">
        <v>0.00316</v>
      </c>
      <c r="F96" s="60">
        <v>2.28</v>
      </c>
      <c r="G96" s="35"/>
      <c r="H96" s="10"/>
      <c r="I96" s="33">
        <f t="shared" si="2"/>
        <v>0</v>
      </c>
      <c r="J96" s="43" t="str">
        <f t="shared" si="3"/>
        <v>Inserire il 'prezzo unitario'</v>
      </c>
    </row>
    <row r="97" spans="1:10" ht="38.25">
      <c r="A97" s="5">
        <v>82</v>
      </c>
      <c r="B97" s="42" t="s">
        <v>54</v>
      </c>
      <c r="C97" s="42" t="s">
        <v>166</v>
      </c>
      <c r="D97" s="37" t="s">
        <v>1</v>
      </c>
      <c r="E97" s="57">
        <v>0.00304</v>
      </c>
      <c r="F97" s="60">
        <v>5.4</v>
      </c>
      <c r="G97" s="35"/>
      <c r="H97" s="10"/>
      <c r="I97" s="33">
        <f t="shared" si="2"/>
        <v>0</v>
      </c>
      <c r="J97" s="43" t="str">
        <f t="shared" si="3"/>
        <v>Inserire il 'prezzo unitario'</v>
      </c>
    </row>
    <row r="98" spans="1:10" ht="38.25">
      <c r="A98" s="5">
        <v>83</v>
      </c>
      <c r="B98" s="42" t="s">
        <v>55</v>
      </c>
      <c r="C98" s="42" t="s">
        <v>165</v>
      </c>
      <c r="D98" s="37" t="s">
        <v>1</v>
      </c>
      <c r="E98" s="57">
        <v>0.00127</v>
      </c>
      <c r="F98" s="60">
        <v>10.2</v>
      </c>
      <c r="G98" s="35"/>
      <c r="H98" s="10"/>
      <c r="I98" s="33">
        <f t="shared" si="2"/>
        <v>0</v>
      </c>
      <c r="J98" s="43" t="str">
        <f t="shared" si="3"/>
        <v>Inserire il 'prezzo unitario'</v>
      </c>
    </row>
    <row r="99" spans="1:10" ht="102">
      <c r="A99" s="5">
        <v>84</v>
      </c>
      <c r="B99" s="42" t="s">
        <v>203</v>
      </c>
      <c r="C99" s="42" t="s">
        <v>220</v>
      </c>
      <c r="D99" s="37" t="s">
        <v>6</v>
      </c>
      <c r="E99" s="57">
        <v>0.00158</v>
      </c>
      <c r="F99" s="60">
        <v>31.2</v>
      </c>
      <c r="G99" s="35"/>
      <c r="H99" s="10"/>
      <c r="I99" s="33">
        <f t="shared" si="2"/>
        <v>0</v>
      </c>
      <c r="J99" s="43" t="str">
        <f t="shared" si="3"/>
        <v>Inserire il 'prezzo unitario'</v>
      </c>
    </row>
    <row r="100" spans="1:10" ht="14.25">
      <c r="A100" s="5">
        <v>85</v>
      </c>
      <c r="B100" s="42" t="s">
        <v>39</v>
      </c>
      <c r="C100" s="42" t="s">
        <v>147</v>
      </c>
      <c r="D100" s="37" t="s">
        <v>1</v>
      </c>
      <c r="E100" s="57">
        <v>0.01132</v>
      </c>
      <c r="F100" s="60">
        <v>4.8</v>
      </c>
      <c r="G100" s="35"/>
      <c r="H100" s="10"/>
      <c r="I100" s="33">
        <f t="shared" si="2"/>
        <v>0</v>
      </c>
      <c r="J100" s="43" t="str">
        <f aca="true" t="shared" si="4" ref="J100:J107">+IF(H100="","Inserire il 'prezzo unitario'","")</f>
        <v>Inserire il 'prezzo unitario'</v>
      </c>
    </row>
    <row r="101" spans="1:10" ht="25.5">
      <c r="A101" s="5">
        <v>86</v>
      </c>
      <c r="B101" s="42" t="s">
        <v>88</v>
      </c>
      <c r="C101" s="42" t="s">
        <v>123</v>
      </c>
      <c r="D101" s="37" t="s">
        <v>1</v>
      </c>
      <c r="E101" s="57">
        <v>0.00339</v>
      </c>
      <c r="F101" s="60">
        <v>4.8</v>
      </c>
      <c r="G101" s="35"/>
      <c r="H101" s="10"/>
      <c r="I101" s="33">
        <f t="shared" si="2"/>
        <v>0</v>
      </c>
      <c r="J101" s="43" t="str">
        <f t="shared" si="4"/>
        <v>Inserire il 'prezzo unitario'</v>
      </c>
    </row>
    <row r="102" spans="1:10" ht="89.25">
      <c r="A102" s="5">
        <v>87</v>
      </c>
      <c r="B102" s="42" t="s">
        <v>204</v>
      </c>
      <c r="C102" s="42" t="s">
        <v>221</v>
      </c>
      <c r="D102" s="37" t="s">
        <v>1</v>
      </c>
      <c r="E102" s="57">
        <v>0.00112</v>
      </c>
      <c r="F102" s="60">
        <v>58.8</v>
      </c>
      <c r="G102" s="35"/>
      <c r="H102" s="10"/>
      <c r="I102" s="33">
        <f t="shared" si="2"/>
        <v>0</v>
      </c>
      <c r="J102" s="43" t="str">
        <f t="shared" si="4"/>
        <v>Inserire il 'prezzo unitario'</v>
      </c>
    </row>
    <row r="103" spans="1:13" ht="38.25">
      <c r="A103" s="5">
        <v>88</v>
      </c>
      <c r="B103" s="42" t="s">
        <v>56</v>
      </c>
      <c r="C103" s="42" t="s">
        <v>105</v>
      </c>
      <c r="D103" s="37" t="s">
        <v>1</v>
      </c>
      <c r="E103" s="57">
        <v>0.00196</v>
      </c>
      <c r="F103" s="60">
        <v>6.6</v>
      </c>
      <c r="G103" s="35"/>
      <c r="H103" s="10"/>
      <c r="I103" s="33">
        <f t="shared" si="2"/>
        <v>0</v>
      </c>
      <c r="J103" s="43" t="str">
        <f t="shared" si="4"/>
        <v>Inserire il 'prezzo unitario'</v>
      </c>
      <c r="M103" s="39"/>
    </row>
    <row r="104" spans="1:10" ht="25.5">
      <c r="A104" s="5">
        <v>89</v>
      </c>
      <c r="B104" s="42" t="s">
        <v>38</v>
      </c>
      <c r="C104" s="42" t="s">
        <v>189</v>
      </c>
      <c r="D104" s="37" t="s">
        <v>1</v>
      </c>
      <c r="E104" s="57">
        <v>0.01047</v>
      </c>
      <c r="F104" s="60">
        <v>12</v>
      </c>
      <c r="G104" s="35"/>
      <c r="H104" s="10"/>
      <c r="I104" s="33">
        <f t="shared" si="2"/>
        <v>0</v>
      </c>
      <c r="J104" s="43" t="str">
        <f t="shared" si="4"/>
        <v>Inserire il 'prezzo unitario'</v>
      </c>
    </row>
    <row r="105" spans="1:10" ht="76.5">
      <c r="A105" s="5">
        <v>90</v>
      </c>
      <c r="B105" s="42" t="s">
        <v>77</v>
      </c>
      <c r="C105" s="42" t="s">
        <v>174</v>
      </c>
      <c r="D105" s="37" t="s">
        <v>1</v>
      </c>
      <c r="E105" s="57">
        <v>8E-05</v>
      </c>
      <c r="F105" s="60">
        <v>132</v>
      </c>
      <c r="G105" s="35"/>
      <c r="H105" s="10"/>
      <c r="I105" s="33">
        <f t="shared" si="2"/>
        <v>0</v>
      </c>
      <c r="J105" s="43" t="str">
        <f t="shared" si="4"/>
        <v>Inserire il 'prezzo unitario'</v>
      </c>
    </row>
    <row r="106" spans="1:10" ht="25.5">
      <c r="A106" s="5">
        <v>91</v>
      </c>
      <c r="B106" s="42" t="s">
        <v>207</v>
      </c>
      <c r="C106" s="42" t="s">
        <v>222</v>
      </c>
      <c r="D106" s="37" t="s">
        <v>228</v>
      </c>
      <c r="E106" s="57">
        <v>0.0057</v>
      </c>
      <c r="F106" s="60">
        <v>18.72</v>
      </c>
      <c r="G106" s="35"/>
      <c r="H106" s="10"/>
      <c r="I106" s="33">
        <f t="shared" si="2"/>
        <v>0</v>
      </c>
      <c r="J106" s="43" t="str">
        <f t="shared" si="4"/>
        <v>Inserire il 'prezzo unitario'</v>
      </c>
    </row>
    <row r="107" spans="1:10" ht="38.25">
      <c r="A107" s="5">
        <v>92</v>
      </c>
      <c r="B107" s="42" t="s">
        <v>208</v>
      </c>
      <c r="C107" s="42" t="s">
        <v>223</v>
      </c>
      <c r="D107" s="38" t="s">
        <v>1</v>
      </c>
      <c r="E107" s="57">
        <v>0.00535</v>
      </c>
      <c r="F107" s="61">
        <v>15.6</v>
      </c>
      <c r="G107" s="35"/>
      <c r="H107" s="10"/>
      <c r="I107" s="33">
        <f t="shared" si="2"/>
        <v>0</v>
      </c>
      <c r="J107" s="43" t="str">
        <f t="shared" si="4"/>
        <v>Inserire il 'prezzo unitario'</v>
      </c>
    </row>
    <row r="108" spans="1:10" ht="38.25">
      <c r="A108" s="5">
        <v>93</v>
      </c>
      <c r="B108" s="42" t="s">
        <v>30</v>
      </c>
      <c r="C108" s="42" t="s">
        <v>188</v>
      </c>
      <c r="D108" s="37" t="s">
        <v>1</v>
      </c>
      <c r="E108" s="57">
        <v>0.0057</v>
      </c>
      <c r="F108" s="60">
        <v>15.6</v>
      </c>
      <c r="G108" s="35"/>
      <c r="H108" s="10"/>
      <c r="I108" s="33">
        <f t="shared" si="2"/>
        <v>0</v>
      </c>
      <c r="J108" s="43" t="str">
        <f t="shared" si="3"/>
        <v>Inserire il 'prezzo unitario'</v>
      </c>
    </row>
    <row r="109" spans="1:10" ht="89.25">
      <c r="A109" s="5">
        <v>94</v>
      </c>
      <c r="B109" s="42" t="s">
        <v>44</v>
      </c>
      <c r="C109" s="42" t="s">
        <v>153</v>
      </c>
      <c r="D109" s="37" t="s">
        <v>1</v>
      </c>
      <c r="E109" s="57">
        <v>0.00012</v>
      </c>
      <c r="F109" s="60">
        <v>64.8</v>
      </c>
      <c r="G109" s="35"/>
      <c r="H109" s="10"/>
      <c r="I109" s="33">
        <f t="shared" si="2"/>
        <v>0</v>
      </c>
      <c r="J109" s="43" t="str">
        <f t="shared" si="3"/>
        <v>Inserire il 'prezzo unitario'</v>
      </c>
    </row>
    <row r="110" spans="1:10" ht="25.5">
      <c r="A110" s="5">
        <v>95</v>
      </c>
      <c r="B110" s="42" t="s">
        <v>14</v>
      </c>
      <c r="C110" s="42" t="s">
        <v>129</v>
      </c>
      <c r="D110" s="37" t="s">
        <v>131</v>
      </c>
      <c r="E110" s="57">
        <v>0.02761</v>
      </c>
      <c r="F110" s="60">
        <v>11.76</v>
      </c>
      <c r="G110" s="35"/>
      <c r="H110" s="10"/>
      <c r="I110" s="33">
        <f t="shared" si="2"/>
        <v>0</v>
      </c>
      <c r="J110" s="43" t="str">
        <f>+IF(H110="","Inserire il 'prezzo unitario'","")</f>
        <v>Inserire il 'prezzo unitario'</v>
      </c>
    </row>
    <row r="111" spans="1:13" ht="38.25">
      <c r="A111" s="5">
        <v>96</v>
      </c>
      <c r="B111" s="42" t="s">
        <v>70</v>
      </c>
      <c r="C111" s="42" t="s">
        <v>114</v>
      </c>
      <c r="D111" s="37" t="s">
        <v>170</v>
      </c>
      <c r="E111" s="57">
        <v>0.00054</v>
      </c>
      <c r="F111" s="60">
        <v>25.2</v>
      </c>
      <c r="G111" s="35"/>
      <c r="H111" s="10"/>
      <c r="I111" s="33">
        <f t="shared" si="2"/>
        <v>0</v>
      </c>
      <c r="J111" s="43" t="str">
        <f>+IF(H111="","Inserire il 'prezzo unitario'","")</f>
        <v>Inserire il 'prezzo unitario'</v>
      </c>
      <c r="M111" s="39"/>
    </row>
    <row r="112" spans="1:10" ht="38.25">
      <c r="A112" s="5">
        <v>97</v>
      </c>
      <c r="B112" s="42" t="s">
        <v>209</v>
      </c>
      <c r="C112" s="42" t="s">
        <v>224</v>
      </c>
      <c r="D112" s="37" t="s">
        <v>229</v>
      </c>
      <c r="E112" s="57">
        <v>4E-05</v>
      </c>
      <c r="F112" s="60">
        <v>162</v>
      </c>
      <c r="G112" s="35"/>
      <c r="H112" s="10"/>
      <c r="I112" s="33">
        <f t="shared" si="2"/>
        <v>0</v>
      </c>
      <c r="J112" s="43" t="str">
        <f>+IF(H112="","Inserire il 'prezzo unitario'","")</f>
        <v>Inserire il 'prezzo unitario'</v>
      </c>
    </row>
    <row r="113" spans="1:10" ht="51">
      <c r="A113" s="5">
        <v>98</v>
      </c>
      <c r="B113" s="42" t="s">
        <v>78</v>
      </c>
      <c r="C113" s="42" t="s">
        <v>175</v>
      </c>
      <c r="D113" s="37" t="s">
        <v>1</v>
      </c>
      <c r="E113" s="57">
        <v>0.00381</v>
      </c>
      <c r="F113" s="60">
        <v>22.8</v>
      </c>
      <c r="G113" s="35"/>
      <c r="H113" s="10"/>
      <c r="I113" s="33">
        <f t="shared" si="2"/>
        <v>0</v>
      </c>
      <c r="J113" s="43" t="str">
        <f>+IF(H113="","Inserire il 'prezzo unitario'","")</f>
        <v>Inserire il 'prezzo unitario'</v>
      </c>
    </row>
    <row r="114" spans="1:10" ht="38.25">
      <c r="A114" s="5">
        <v>99</v>
      </c>
      <c r="B114" s="42" t="s">
        <v>210</v>
      </c>
      <c r="C114" s="42" t="s">
        <v>225</v>
      </c>
      <c r="D114" s="37" t="s">
        <v>1</v>
      </c>
      <c r="E114" s="57">
        <v>0.00015</v>
      </c>
      <c r="F114" s="60">
        <v>28.8</v>
      </c>
      <c r="G114" s="35"/>
      <c r="H114" s="10"/>
      <c r="I114" s="33">
        <f t="shared" si="2"/>
        <v>0</v>
      </c>
      <c r="J114" s="43" t="str">
        <f>+IF(H114="","Inserire il 'prezzo unitario'","")</f>
        <v>Inserire il 'prezzo unitario'</v>
      </c>
    </row>
    <row r="115" spans="1:10" ht="38.25">
      <c r="A115" s="5">
        <v>100</v>
      </c>
      <c r="B115" s="42" t="s">
        <v>211</v>
      </c>
      <c r="C115" s="42" t="s">
        <v>226</v>
      </c>
      <c r="D115" s="38" t="s">
        <v>1</v>
      </c>
      <c r="E115" s="57">
        <v>0.00347</v>
      </c>
      <c r="F115" s="61">
        <v>32.4</v>
      </c>
      <c r="G115" s="35"/>
      <c r="H115" s="10"/>
      <c r="I115" s="33">
        <f t="shared" si="2"/>
        <v>0</v>
      </c>
      <c r="J115" s="43" t="str">
        <f>+IF(H115="","Inserire il 'prezzo unitario'","")</f>
        <v>Inserire il 'prezzo unitario'</v>
      </c>
    </row>
    <row r="116" spans="1:10" ht="63.75">
      <c r="A116" s="5">
        <v>101</v>
      </c>
      <c r="B116" s="42" t="s">
        <v>96</v>
      </c>
      <c r="C116" s="42" t="s">
        <v>126</v>
      </c>
      <c r="D116" s="37" t="s">
        <v>1</v>
      </c>
      <c r="E116" s="57">
        <v>0.00085</v>
      </c>
      <c r="F116" s="60">
        <v>21.6</v>
      </c>
      <c r="G116" s="35"/>
      <c r="H116" s="10"/>
      <c r="I116" s="33">
        <f t="shared" si="2"/>
        <v>0</v>
      </c>
      <c r="J116" s="43" t="str">
        <f>+IF(H116="","Inserire il 'prezzo unitario'","")</f>
        <v>Inserire il 'prezzo unitario'</v>
      </c>
    </row>
    <row r="117" spans="1:13" ht="114.75">
      <c r="A117" s="5">
        <v>102</v>
      </c>
      <c r="B117" s="42" t="s">
        <v>79</v>
      </c>
      <c r="C117" s="42" t="s">
        <v>176</v>
      </c>
      <c r="D117" s="37" t="s">
        <v>1</v>
      </c>
      <c r="E117" s="57">
        <v>0.00042</v>
      </c>
      <c r="F117" s="60">
        <v>38.4</v>
      </c>
      <c r="G117" s="35"/>
      <c r="H117" s="10"/>
      <c r="I117" s="33">
        <f t="shared" si="2"/>
        <v>0</v>
      </c>
      <c r="J117" s="43" t="str">
        <f>+IF(H117="","Inserire il 'prezzo unitario'","")</f>
        <v>Inserire il 'prezzo unitario'</v>
      </c>
      <c r="M117" s="39"/>
    </row>
    <row r="118" ht="14.25">
      <c r="E118" s="34"/>
    </row>
    <row r="119" spans="1:7" ht="26.25">
      <c r="A119" s="52" t="s">
        <v>8</v>
      </c>
      <c r="B119" s="52"/>
      <c r="C119" s="52"/>
      <c r="D119" s="52"/>
      <c r="E119" s="53" t="str">
        <f>IF(H8&lt;&gt;H9,"Inserire tutti i prezzi unitari",ROUND(SUM(I16:I117),5))</f>
        <v>Inserire tutti i prezzi unitari</v>
      </c>
      <c r="F119" s="53"/>
      <c r="G119" s="17"/>
    </row>
    <row r="120" spans="1:7" ht="26.25">
      <c r="A120" s="52"/>
      <c r="B120" s="52"/>
      <c r="C120" s="52"/>
      <c r="D120" s="52"/>
      <c r="E120" s="53"/>
      <c r="F120" s="53"/>
      <c r="G120" s="17"/>
    </row>
  </sheetData>
  <sheetProtection password="DA17" sheet="1"/>
  <mergeCells count="8">
    <mergeCell ref="A12:C12"/>
    <mergeCell ref="D12:E12"/>
    <mergeCell ref="A4:D4"/>
    <mergeCell ref="A6:E8"/>
    <mergeCell ref="G6:H6"/>
    <mergeCell ref="A119:D120"/>
    <mergeCell ref="E119:F120"/>
    <mergeCell ref="A10:D10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3&#10;- superiore all'importo posto a base di gara" sqref="H16:H117">
      <formula1>AND(H16&gt;0,H16&lt;=F16,LEN(TEXT(H16-INT(H16),"0,000#"))&lt;6)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31" r:id="rId2"/>
  <rowBreaks count="3" manualBreakCount="3">
    <brk id="46" max="10" man="1"/>
    <brk id="63" max="255" man="1"/>
    <brk id="9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z80055402</dc:creator>
  <cp:keywords/>
  <dc:description/>
  <cp:lastModifiedBy>Coppola Mario</cp:lastModifiedBy>
  <cp:lastPrinted>2016-07-28T09:19:36Z</cp:lastPrinted>
  <dcterms:created xsi:type="dcterms:W3CDTF">2014-02-18T10:03:16Z</dcterms:created>
  <dcterms:modified xsi:type="dcterms:W3CDTF">2019-04-04T14:45:53Z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0x010100C4228979FC8D584B9B000C46B3CA1E85</vt:lpwstr>
  </property>
</Properties>
</file>