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tabRatio="602" activeTab="0"/>
  </bookViews>
  <sheets>
    <sheet name="Modulo offerta economica" sheetId="1" r:id="rId1"/>
  </sheets>
  <definedNames>
    <definedName name="_xlnm.Print_Area" localSheetId="0">'Modulo offerta economica'!$A$1:$N$19</definedName>
  </definedNames>
  <calcPr fullCalcOnLoad="1"/>
</workbook>
</file>

<file path=xl/sharedStrings.xml><?xml version="1.0" encoding="utf-8"?>
<sst xmlns="http://schemas.openxmlformats.org/spreadsheetml/2006/main" count="14" uniqueCount="13">
  <si>
    <t>* Compilare i campi evidenziati in celeste</t>
  </si>
  <si>
    <t>Unità misura</t>
  </si>
  <si>
    <t>Allegato B - MODULO OFFERTA ECONOMICA</t>
  </si>
  <si>
    <t>Denominazione</t>
  </si>
  <si>
    <t>Peso</t>
  </si>
  <si>
    <t>Mascherine chirurgiche</t>
  </si>
  <si>
    <t>Semimascherine filtranti FFP2</t>
  </si>
  <si>
    <t>singolo pezzo</t>
  </si>
  <si>
    <t>Ribasso % offerto</t>
  </si>
  <si>
    <t>Sconto medio pesato</t>
  </si>
  <si>
    <t>Prezzo unitario offerto
al metto dell'IVA
(al massimo 2 cifre decimali)</t>
  </si>
  <si>
    <t>Prezzo Unitario posto  a base di gara (€), al netto dell'IVA</t>
  </si>
  <si>
    <t xml:space="preserve">Procedura negoziata d’urgenza sottosoglia per l’affidamento, in regime di accordo quadro, della fornitura di Mascherine chirurgiche e Semimaschere filtranti FFP2                                                                                   
CIG:8282581A0E  - R.A. 038/20/PN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</si>
</sst>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[$€-2]\ * #,##0.00_-;\-[$€-2]\ * #,##0.00_-;_-[$€-2]\ * &quot;-&quot;??_-"/>
    <numFmt numFmtId="179" formatCode="&quot;€&quot;\ #,##0.00"/>
    <numFmt numFmtId="180" formatCode="0.000%"/>
    <numFmt numFmtId="181" formatCode="&quot;€&quot;\ #,##0.000"/>
    <numFmt numFmtId="182" formatCode="#,##0.00_ ;\-#,##0.00\ 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  <numFmt numFmtId="187" formatCode="&quot;€&quot;\ #,##0.000;\-&quot;€&quot;\ #,##0.000"/>
    <numFmt numFmtId="188" formatCode="#,##0.00\ [$€-1];[Red]\-#,##0.00\ [$€-1]"/>
    <numFmt numFmtId="189" formatCode="#,##0.00\ &quot;€&quot;"/>
    <numFmt numFmtId="190" formatCode="0.0000%"/>
    <numFmt numFmtId="191" formatCode="0.00000%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FE0ED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9" fontId="1" fillId="0" borderId="1">
      <alignment vertical="top" wrapText="1"/>
      <protection/>
    </xf>
    <xf numFmtId="0" fontId="35" fillId="18" borderId="2" applyNumberFormat="0" applyAlignment="0" applyProtection="0"/>
    <xf numFmtId="0" fontId="36" fillId="0" borderId="3" applyNumberFormat="0" applyFill="0" applyAlignment="0" applyProtection="0"/>
    <xf numFmtId="0" fontId="37" fillId="19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182" fontId="1" fillId="0" borderId="1">
      <alignment horizontal="right" vertical="top"/>
      <protection/>
    </xf>
    <xf numFmtId="178" fontId="0" fillId="0" borderId="0" applyFont="0" applyFill="0" applyBorder="0" applyAlignment="0" applyProtection="0"/>
    <xf numFmtId="0" fontId="3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0" fillId="27" borderId="5" applyNumberFormat="0" applyFont="0" applyAlignment="0" applyProtection="0"/>
    <xf numFmtId="0" fontId="40" fillId="18" borderId="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30" fillId="28" borderId="0" applyNumberFormat="0" applyBorder="0" applyAlignment="0" applyProtection="0"/>
    <xf numFmtId="0" fontId="44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30" borderId="0" xfId="0" applyFont="1" applyFill="1" applyAlignment="1" applyProtection="1">
      <alignment horizontal="left" vertical="center" wrapText="1"/>
      <protection hidden="1"/>
    </xf>
    <xf numFmtId="0" fontId="6" fillId="30" borderId="0" xfId="0" applyFont="1" applyFill="1" applyAlignment="1" applyProtection="1">
      <alignment horizontal="left" vertical="center" wrapText="1"/>
      <protection hidden="1"/>
    </xf>
    <xf numFmtId="0" fontId="0" fillId="30" borderId="0" xfId="0" applyFont="1" applyFill="1" applyAlignment="1" applyProtection="1">
      <alignment vertical="center" wrapText="1"/>
      <protection/>
    </xf>
    <xf numFmtId="0" fontId="0" fillId="30" borderId="0" xfId="0" applyFont="1" applyFill="1" applyAlignment="1" applyProtection="1">
      <alignment horizontal="center" vertical="center" wrapText="1"/>
      <protection/>
    </xf>
    <xf numFmtId="0" fontId="5" fillId="3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0" borderId="0" xfId="0" applyFont="1" applyFill="1" applyBorder="1" applyAlignment="1" applyProtection="1">
      <alignment horizontal="center" vertical="center" wrapText="1"/>
      <protection/>
    </xf>
    <xf numFmtId="0" fontId="9" fillId="30" borderId="0" xfId="0" applyFont="1" applyFill="1" applyBorder="1" applyAlignment="1" applyProtection="1">
      <alignment horizontal="center" vertical="center" wrapText="1"/>
      <protection/>
    </xf>
    <xf numFmtId="0" fontId="14" fillId="30" borderId="0" xfId="0" applyFont="1" applyFill="1" applyAlignment="1" applyProtection="1">
      <alignment vertical="center" wrapText="1"/>
      <protection/>
    </xf>
    <xf numFmtId="0" fontId="5" fillId="30" borderId="0" xfId="0" applyFont="1" applyFill="1" applyAlignment="1" applyProtection="1">
      <alignment horizontal="left" vertical="center" wrapText="1"/>
      <protection/>
    </xf>
    <xf numFmtId="0" fontId="12" fillId="12" borderId="11" xfId="0" applyFont="1" applyFill="1" applyBorder="1" applyAlignment="1">
      <alignment horizontal="center" vertical="center" wrapText="1"/>
    </xf>
    <xf numFmtId="0" fontId="12" fillId="30" borderId="11" xfId="0" applyFont="1" applyFill="1" applyBorder="1" applyAlignment="1" applyProtection="1">
      <alignment horizontal="center" vertical="center" wrapText="1"/>
      <protection/>
    </xf>
    <xf numFmtId="0" fontId="0" fillId="30" borderId="11" xfId="0" applyFont="1" applyFill="1" applyBorder="1" applyAlignment="1">
      <alignment horizontal="center" vertical="center" wrapText="1"/>
    </xf>
    <xf numFmtId="9" fontId="0" fillId="30" borderId="11" xfId="0" applyNumberFormat="1" applyFont="1" applyFill="1" applyBorder="1" applyAlignment="1">
      <alignment horizontal="center" vertical="center" wrapText="1"/>
    </xf>
    <xf numFmtId="0" fontId="12" fillId="30" borderId="12" xfId="0" applyFont="1" applyFill="1" applyBorder="1" applyAlignment="1">
      <alignment horizontal="center" vertical="center" wrapText="1"/>
    </xf>
    <xf numFmtId="0" fontId="12" fillId="30" borderId="13" xfId="0" applyFont="1" applyFill="1" applyBorder="1" applyAlignment="1">
      <alignment horizontal="center" vertical="center" wrapText="1"/>
    </xf>
    <xf numFmtId="0" fontId="12" fillId="3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1" fillId="8" borderId="12" xfId="0" applyFont="1" applyFill="1" applyBorder="1" applyAlignment="1" applyProtection="1">
      <alignment horizontal="left" vertical="center" wrapText="1"/>
      <protection locked="0"/>
    </xf>
    <xf numFmtId="0" fontId="11" fillId="8" borderId="13" xfId="0" applyFont="1" applyFill="1" applyBorder="1" applyAlignment="1" applyProtection="1">
      <alignment horizontal="left" vertical="center" wrapText="1"/>
      <protection locked="0"/>
    </xf>
    <xf numFmtId="0" fontId="11" fillId="8" borderId="14" xfId="0" applyFont="1" applyFill="1" applyBorder="1" applyAlignment="1" applyProtection="1">
      <alignment horizontal="left" vertical="center" wrapText="1"/>
      <protection locked="0"/>
    </xf>
    <xf numFmtId="0" fontId="15" fillId="30" borderId="15" xfId="0" applyFont="1" applyFill="1" applyBorder="1" applyAlignment="1" applyProtection="1">
      <alignment horizontal="left" vertical="center" wrapText="1"/>
      <protection/>
    </xf>
    <xf numFmtId="0" fontId="15" fillId="30" borderId="0" xfId="0" applyFont="1" applyFill="1" applyBorder="1" applyAlignment="1" applyProtection="1">
      <alignment horizontal="left" vertical="center" wrapText="1"/>
      <protection/>
    </xf>
    <xf numFmtId="0" fontId="7" fillId="30" borderId="0" xfId="0" applyFont="1" applyFill="1" applyBorder="1" applyAlignment="1" applyProtection="1">
      <alignment horizontal="center" vertical="center"/>
      <protection hidden="1"/>
    </xf>
    <xf numFmtId="0" fontId="8" fillId="4" borderId="11" xfId="0" applyFont="1" applyFill="1" applyBorder="1" applyAlignment="1" applyProtection="1">
      <alignment horizontal="left" vertical="center" wrapText="1"/>
      <protection/>
    </xf>
    <xf numFmtId="0" fontId="12" fillId="12" borderId="12" xfId="0" applyFont="1" applyFill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10" fillId="30" borderId="0" xfId="0" applyFont="1" applyFill="1" applyBorder="1" applyAlignment="1" applyProtection="1">
      <alignment horizontal="left" vertical="center" wrapText="1"/>
      <protection/>
    </xf>
    <xf numFmtId="179" fontId="12" fillId="31" borderId="11" xfId="0" applyNumberFormat="1" applyFont="1" applyFill="1" applyBorder="1" applyAlignment="1" applyProtection="1">
      <alignment horizontal="center" vertical="center" wrapText="1"/>
      <protection hidden="1" locked="0"/>
    </xf>
    <xf numFmtId="189" fontId="0" fillId="30" borderId="11" xfId="0" applyNumberFormat="1" applyFont="1" applyFill="1" applyBorder="1" applyAlignment="1">
      <alignment horizontal="center" vertical="center" wrapText="1"/>
    </xf>
    <xf numFmtId="189" fontId="0" fillId="30" borderId="0" xfId="0" applyNumberFormat="1" applyFont="1" applyFill="1" applyAlignment="1" applyProtection="1">
      <alignment vertical="center" wrapText="1"/>
      <protection/>
    </xf>
    <xf numFmtId="10" fontId="0" fillId="30" borderId="0" xfId="0" applyNumberFormat="1" applyFont="1" applyFill="1" applyAlignment="1" applyProtection="1">
      <alignment vertical="center" wrapText="1"/>
      <protection/>
    </xf>
    <xf numFmtId="0" fontId="12" fillId="30" borderId="11" xfId="0" applyFont="1" applyFill="1" applyBorder="1" applyAlignment="1" applyProtection="1">
      <alignment vertical="center" wrapText="1"/>
      <protection/>
    </xf>
    <xf numFmtId="191" fontId="0" fillId="30" borderId="11" xfId="64" applyNumberFormat="1" applyFont="1" applyFill="1" applyBorder="1" applyAlignment="1" applyProtection="1">
      <alignment horizontal="center" vertical="center" wrapText="1"/>
      <protection/>
    </xf>
    <xf numFmtId="0" fontId="45" fillId="30" borderId="15" xfId="0" applyFont="1" applyFill="1" applyBorder="1" applyAlignment="1" applyProtection="1">
      <alignment horizontal="left" vertical="center" wrapText="1"/>
      <protection/>
    </xf>
    <xf numFmtId="0" fontId="45" fillId="30" borderId="0" xfId="0" applyFont="1" applyFill="1" applyAlignment="1" applyProtection="1">
      <alignment horizontal="left" vertical="center" wrapText="1"/>
      <protection/>
    </xf>
    <xf numFmtId="180" fontId="0" fillId="3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2</xdr:row>
      <xdr:rowOff>571500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N20"/>
  <sheetViews>
    <sheetView tabSelected="1" zoomScaleSheetLayoutView="85" zoomScalePageLayoutView="0" workbookViewId="0" topLeftCell="A1">
      <selection activeCell="K4" sqref="K4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7.7109375" style="3" customWidth="1"/>
    <col min="5" max="5" width="11.421875" style="3" customWidth="1"/>
    <col min="6" max="6" width="5.421875" style="3" customWidth="1"/>
    <col min="7" max="7" width="11.28125" style="4" hidden="1" customWidth="1"/>
    <col min="8" max="8" width="16.00390625" style="3" customWidth="1"/>
    <col min="9" max="9" width="21.8515625" style="3" customWidth="1"/>
    <col min="10" max="10" width="21.7109375" style="3" customWidth="1"/>
    <col min="11" max="11" width="25.28125" style="3" customWidth="1"/>
    <col min="12" max="12" width="20.8515625" style="3" customWidth="1"/>
    <col min="13" max="16384" width="11.421875" style="3" customWidth="1"/>
  </cols>
  <sheetData>
    <row r="1" ht="12.75"/>
    <row r="2" spans="1:10" s="2" customFormat="1" ht="23.25" customHeight="1">
      <c r="A2" s="1"/>
      <c r="D2" s="25" t="s">
        <v>2</v>
      </c>
      <c r="E2" s="25"/>
      <c r="F2" s="25"/>
      <c r="G2" s="25"/>
      <c r="H2" s="25"/>
      <c r="I2" s="25"/>
      <c r="J2" s="1"/>
    </row>
    <row r="3" ht="46.5" customHeight="1"/>
    <row r="4" spans="2:9" ht="63.75" customHeight="1">
      <c r="B4" s="26" t="s">
        <v>12</v>
      </c>
      <c r="C4" s="26"/>
      <c r="D4" s="26"/>
      <c r="E4" s="26"/>
      <c r="F4" s="26"/>
      <c r="G4" s="26"/>
      <c r="H4" s="26"/>
      <c r="I4" s="26"/>
    </row>
    <row r="5" spans="2:10" s="5" customFormat="1" ht="8.25" customHeight="1">
      <c r="B5" s="6"/>
      <c r="C5" s="7"/>
      <c r="D5" s="7"/>
      <c r="E5" s="7"/>
      <c r="F5" s="7"/>
      <c r="G5" s="8" t="str">
        <f>+B4</f>
        <v>Procedura negoziata d’urgenza sottosoglia per l’affidamento, in regime di accordo quadro, della fornitura di Mascherine chirurgiche e Semimaschere filtranti FFP2                                                                                   
CIG:8282581A0E  - R.A. 038/20/PN </v>
      </c>
      <c r="H5" s="7"/>
      <c r="I5" s="9"/>
      <c r="J5" s="9"/>
    </row>
    <row r="6" spans="2:10" s="5" customFormat="1" ht="28.5" customHeight="1">
      <c r="B6" s="30" t="s">
        <v>0</v>
      </c>
      <c r="C6" s="30"/>
      <c r="D6" s="30"/>
      <c r="E6" s="30"/>
      <c r="F6" s="30"/>
      <c r="G6" s="7"/>
      <c r="H6" s="7"/>
      <c r="I6" s="9"/>
      <c r="J6" s="9"/>
    </row>
    <row r="7" spans="2:10" s="10" customFormat="1" ht="27" customHeight="1">
      <c r="B7" s="20"/>
      <c r="C7" s="21"/>
      <c r="D7" s="21"/>
      <c r="E7" s="21"/>
      <c r="F7" s="21"/>
      <c r="G7" s="21"/>
      <c r="H7" s="22"/>
      <c r="I7" s="23" t="str">
        <f>+IF(B7="","Indicare la 'Ragione sociale per esteso'",IF(B7="Ragione sociale Impresa/RTI/Consorzio","Indicare la 'Ragione sociale per esteso'",""))</f>
        <v>Indicare la 'Ragione sociale per esteso'</v>
      </c>
      <c r="J7" s="24"/>
    </row>
    <row r="8" s="19" customFormat="1" ht="8.25" customHeight="1">
      <c r="A8" s="18"/>
    </row>
    <row r="9" spans="2:10" s="10" customFormat="1" ht="27" customHeight="1">
      <c r="B9" s="20"/>
      <c r="C9" s="21"/>
      <c r="D9" s="21"/>
      <c r="E9" s="21"/>
      <c r="F9" s="21"/>
      <c r="G9" s="21"/>
      <c r="H9" s="22"/>
      <c r="I9" s="23" t="str">
        <f>+IF(B9="","Indicare la 'Ragione sociale per esteso'",IF(B9="Ragione sociale Impresa/RTI/Consorzio","Indicare la 'Ragione sociale per esteso'",""))</f>
        <v>Indicare la 'Ragione sociale per esteso'</v>
      </c>
      <c r="J9" s="24"/>
    </row>
    <row r="10" s="19" customFormat="1" ht="6.75" customHeight="1">
      <c r="A10" s="18"/>
    </row>
    <row r="11" spans="2:10" s="10" customFormat="1" ht="27" customHeight="1">
      <c r="B11" s="20"/>
      <c r="C11" s="21"/>
      <c r="D11" s="21"/>
      <c r="E11" s="21"/>
      <c r="F11" s="21"/>
      <c r="G11" s="21"/>
      <c r="H11" s="22"/>
      <c r="I11" s="23" t="str">
        <f>+IF(B11="","Indicare la 'Ragione sociale per esteso'",IF(B11="Ragione sociale Impresa/RTI/Consorzio","Indicare la 'Ragione sociale per esteso'",""))</f>
        <v>Indicare la 'Ragione sociale per esteso'</v>
      </c>
      <c r="J11" s="24"/>
    </row>
    <row r="12" s="19" customFormat="1" ht="12" customHeight="1">
      <c r="A12" s="18"/>
    </row>
    <row r="13" s="19" customFormat="1" ht="7.5" customHeight="1"/>
    <row r="14" spans="2:12" ht="60" customHeight="1">
      <c r="B14" s="27" t="s">
        <v>3</v>
      </c>
      <c r="C14" s="28"/>
      <c r="D14" s="28"/>
      <c r="E14" s="28"/>
      <c r="F14" s="28"/>
      <c r="G14" s="29"/>
      <c r="H14" s="11" t="s">
        <v>1</v>
      </c>
      <c r="I14" s="11" t="s">
        <v>4</v>
      </c>
      <c r="J14" s="11" t="s">
        <v>11</v>
      </c>
      <c r="K14" s="11" t="s">
        <v>10</v>
      </c>
      <c r="L14" s="11" t="s">
        <v>8</v>
      </c>
    </row>
    <row r="15" spans="2:14" ht="49.5" customHeight="1">
      <c r="B15" s="12">
        <v>1</v>
      </c>
      <c r="C15" s="15" t="s">
        <v>5</v>
      </c>
      <c r="D15" s="16"/>
      <c r="E15" s="16"/>
      <c r="F15" s="16"/>
      <c r="G15" s="17"/>
      <c r="H15" s="13" t="s">
        <v>7</v>
      </c>
      <c r="I15" s="14">
        <v>0.7</v>
      </c>
      <c r="J15" s="32">
        <v>2</v>
      </c>
      <c r="K15" s="31"/>
      <c r="L15" s="39">
        <f>+ROUND((J15-K15)/J15,5)</f>
        <v>1</v>
      </c>
      <c r="M15" s="37" t="str">
        <f>+IF(K15="","Indicare il 'prezzo unitario offerto'","")</f>
        <v>Indicare il 'prezzo unitario offerto'</v>
      </c>
      <c r="N15" s="38"/>
    </row>
    <row r="16" spans="2:14" ht="49.5" customHeight="1">
      <c r="B16" s="12">
        <v>1</v>
      </c>
      <c r="C16" s="15" t="s">
        <v>6</v>
      </c>
      <c r="D16" s="16"/>
      <c r="E16" s="16"/>
      <c r="F16" s="16"/>
      <c r="G16" s="17"/>
      <c r="H16" s="13" t="s">
        <v>7</v>
      </c>
      <c r="I16" s="14">
        <v>0.3</v>
      </c>
      <c r="J16" s="32">
        <v>6</v>
      </c>
      <c r="K16" s="31"/>
      <c r="L16" s="39">
        <f>+ROUND((J16-K16)/J16,5)</f>
        <v>1</v>
      </c>
      <c r="M16" s="37" t="str">
        <f>+IF(K16="","Indicare il 'prezzo unitario offerto'","")</f>
        <v>Indicare il 'prezzo unitario offerto'</v>
      </c>
      <c r="N16" s="38"/>
    </row>
    <row r="17" spans="11:12" ht="35.25" customHeight="1">
      <c r="K17" s="35" t="s">
        <v>9</v>
      </c>
      <c r="L17" s="36">
        <f>+ROUND((L15*I15)+(L16*I16),7)</f>
        <v>1</v>
      </c>
    </row>
    <row r="20" spans="10:11" ht="12.75">
      <c r="J20" s="33"/>
      <c r="K20" s="34"/>
    </row>
  </sheetData>
  <sheetProtection password="DA17" sheet="1"/>
  <mergeCells count="17">
    <mergeCell ref="D2:I2"/>
    <mergeCell ref="B4:I4"/>
    <mergeCell ref="B14:G14"/>
    <mergeCell ref="B6:F6"/>
    <mergeCell ref="C15:G15"/>
    <mergeCell ref="B7:H7"/>
    <mergeCell ref="I7:J7"/>
    <mergeCell ref="B11:H11"/>
    <mergeCell ref="I11:J11"/>
    <mergeCell ref="C16:G16"/>
    <mergeCell ref="A12:IV13"/>
    <mergeCell ref="A10:IV10"/>
    <mergeCell ref="B9:H9"/>
    <mergeCell ref="I9:J9"/>
    <mergeCell ref="A8:IV8"/>
    <mergeCell ref="M15:N15"/>
    <mergeCell ref="M16:N16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K15:K16">
      <formula1>AND(K15&gt;0,K15&lt;=J15,LEN(TEXT(K15-INT(K15),"0,00#"))&lt;5)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2020-04-24T08:52:43Z</dcterms:modified>
  <cp:category/>
  <cp:version/>
  <cp:contentType/>
  <cp:contentStatus/>
</cp:coreProperties>
</file>