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Gruppo Mario\GARE\GARE\2020\RA054_20_PN_Allestimenti florovivaistici\03_DOCUMENTAZIONE DI GARA\01_BOZZE\"/>
    </mc:Choice>
  </mc:AlternateContent>
  <bookViews>
    <workbookView xWindow="0" yWindow="0" windowWidth="20490" windowHeight="7050" tabRatio="602"/>
  </bookViews>
  <sheets>
    <sheet name="Modulo offerta economica" sheetId="2" r:id="rId1"/>
  </sheets>
  <definedNames>
    <definedName name="_xlnm.Print_Area" localSheetId="0">'Modulo offerta economica'!$A$1:$G$39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2" l="1"/>
  <c r="E14" i="2" l="1"/>
  <c r="F36" i="2" l="1"/>
  <c r="F34" i="2"/>
  <c r="E32" i="2" l="1"/>
  <c r="E31" i="2"/>
  <c r="E20" i="2"/>
  <c r="E28" i="2"/>
  <c r="E27" i="2"/>
  <c r="E26" i="2"/>
  <c r="E25" i="2"/>
  <c r="E21" i="2"/>
  <c r="E22" i="2"/>
  <c r="F11" i="2"/>
  <c r="F7" i="2"/>
  <c r="F5" i="2"/>
</calcChain>
</file>

<file path=xl/sharedStrings.xml><?xml version="1.0" encoding="utf-8"?>
<sst xmlns="http://schemas.openxmlformats.org/spreadsheetml/2006/main" count="47" uniqueCount="31">
  <si>
    <t>* Compilare i campi evidenziati in celeste</t>
  </si>
  <si>
    <t>Valore da ribadire a video</t>
  </si>
  <si>
    <t>↓</t>
  </si>
  <si>
    <t>Unità di misura</t>
  </si>
  <si>
    <t>ALLESTIMENTO SEMPLICE</t>
  </si>
  <si>
    <t>Singolo allestimento</t>
  </si>
  <si>
    <t>ALLESTIMENTO COMPOSTO</t>
  </si>
  <si>
    <t>ALLESTIMENTO COMPLESSO</t>
  </si>
  <si>
    <t>Singola pianta</t>
  </si>
  <si>
    <t>ALLESTIMENTO ESTERNO COMPLETO da 10 a 25 PIANTE</t>
  </si>
  <si>
    <t>ALLESTIMENTO ESTERNO COMPLETO da 25 a 50 PIANTE</t>
  </si>
  <si>
    <t>ALLESTIMENTO ESTERNO COMPLETO  da 50 a 100 PIANTE</t>
  </si>
  <si>
    <t>ALLESTIMENTO ESTERNO COMPLETO da 100 a 200 PIANTE</t>
  </si>
  <si>
    <t xml:space="preserve">Allegato B - MODULO OFFERTA ECONOMICA </t>
  </si>
  <si>
    <t>Prezzo posto a base di gara</t>
  </si>
  <si>
    <t>Descrizione</t>
  </si>
  <si>
    <t>Fornitura da n°1 a 3 di piante esemplari in vaso da interno di adeguate dimensioni presso le strutture Sport e Salute, CONI, Segreteria generale e Presidenza delle Federazioni</t>
  </si>
  <si>
    <t>Propri costi della manodopera, ai sensi dell’art. 95, comma 10, del D.Lgs. 50/2016, che dovranno risultare congrui rispetto al valore dell’appalto e alle caratteristiche delle prestazioni richieste (fino alla seconda cifra decimale)</t>
  </si>
  <si>
    <t>Oneri aziendali concernenti l’adempimento delle disposizioni in materia di salute e sicurezza sui luoghi di lavoro totali di cui all’art. 95, comma 10, del D.Lgs. 50/2016, che dovranno risultare congrui rispetto al valore dell’appalto e alle caratteristiche delle prestazioni richieste (fino alla seconda cifra decimale)</t>
  </si>
  <si>
    <t>TUTTI GLI IMPORTI SONO DA CONSIDERARSI IVA ESCLUSA</t>
  </si>
  <si>
    <t>Attività</t>
  </si>
  <si>
    <t>Importo posto a base di gara</t>
  </si>
  <si>
    <t>Servizio di manutenzione delle piante ubicate presso il palazzo H, gli uffici dello Stadio Olimpico e i Palazzi delle Federazioni</t>
  </si>
  <si>
    <t>Servizio di manutenzione ed allestimento delle piante dello Stadio Olimpico</t>
  </si>
  <si>
    <t>LISTINO PREZZI PER IL SERVIZIO DI ALLESTIMENTO FLOROVIVAISTICO TEMPORANEO E PER LA FORNITURA E SOSTITUZIONE PIANTE DA INTERNO</t>
  </si>
  <si>
    <t>ALLESTIMENTI FLOROVIVAISTICI TEMPORANEI 
TIPOLOGIA DI ALLESTIMENTO - PIANTE DA ESTERNO</t>
  </si>
  <si>
    <t>ALLESTIMENTI FLOROVIVAISTICI TEMPORANEI 
TIPOLOGIA DI ALLESTIMENTO - PIANTE DA INTERNO</t>
  </si>
  <si>
    <t xml:space="preserve">FORNITURA E SOSTITUZIONE PIANTE DA INTERNO  </t>
  </si>
  <si>
    <t>Ribasso unico % offerto, fino alla terza cifra decimale</t>
  </si>
  <si>
    <t>Prezzo offerto a seguito del ribasso unico % (Prezzo netto)</t>
  </si>
  <si>
    <t>Procedura negoziata per l’affidamento del servizio di cura, manutenzione e/o sostituzione delle piante di proprietà di Sport e salute S.p.A. e del CONI, nonché del servizio di allestimento florovivaistico - CIG 8461506FA1 - R.A. 054/20/PN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</si>
</sst>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€&quot;\ #,##0.00;[Red]\-&quot;€&quot;\ #,##0.00"/>
    <numFmt numFmtId="165" formatCode="_-[$€-2]\ * #,##0.00_-;\-[$€-2]\ * #,##0.00_-;_-[$€-2]\ * &quot;-&quot;??_-"/>
    <numFmt numFmtId="166" formatCode="0.000%"/>
    <numFmt numFmtId="167" formatCode="#,##0.00_ ;\-#,##0.00\ "/>
    <numFmt numFmtId="168" formatCode="#,##0.00\ &quot;€&quot;"/>
    <numFmt numFmtId="169" formatCode="&quot;€&quot;\ #,##0.00"/>
  </numFmts>
  <fonts count="19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2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1"/>
      <name val="Arial"/>
      <family val="2"/>
    </font>
    <font>
      <b/>
      <sz val="1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FE0ED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3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9" fontId="2" fillId="0" borderId="1">
      <alignment vertical="top" wrapText="1"/>
    </xf>
    <xf numFmtId="167" fontId="2" fillId="0" borderId="1">
      <alignment horizontal="right" vertical="top"/>
    </xf>
    <xf numFmtId="165" fontId="1" fillId="0" borderId="0" applyFont="0" applyFill="0" applyBorder="0" applyAlignment="0" applyProtection="0"/>
  </cellStyleXfs>
  <cellXfs count="57">
    <xf numFmtId="0" fontId="0" fillId="0" borderId="0" xfId="0"/>
    <xf numFmtId="0" fontId="5" fillId="2" borderId="0" xfId="0" applyFont="1" applyFill="1" applyAlignment="1" applyProtection="1">
      <alignment horizontal="left" vertical="center" wrapText="1"/>
      <protection hidden="1"/>
    </xf>
    <xf numFmtId="0" fontId="6" fillId="2" borderId="0" xfId="0" applyFont="1" applyFill="1" applyAlignment="1" applyProtection="1">
      <alignment horizontal="left" vertical="center" wrapText="1"/>
      <protection hidden="1"/>
    </xf>
    <xf numFmtId="0" fontId="5" fillId="2" borderId="0" xfId="0" applyFont="1" applyFill="1" applyAlignment="1" applyProtection="1">
      <alignment horizontal="left" vertical="center" wrapText="1"/>
    </xf>
    <xf numFmtId="0" fontId="15" fillId="2" borderId="0" xfId="0" applyFont="1" applyFill="1" applyAlignment="1" applyProtection="1">
      <alignment horizontal="left" vertical="center" wrapText="1"/>
    </xf>
    <xf numFmtId="0" fontId="15" fillId="3" borderId="0" xfId="0" applyFont="1" applyFill="1" applyAlignment="1" applyProtection="1">
      <alignment horizontal="left" vertical="center" wrapText="1"/>
    </xf>
    <xf numFmtId="0" fontId="8" fillId="2" borderId="0" xfId="0" applyFont="1" applyFill="1" applyAlignment="1" applyProtection="1">
      <alignment horizontal="left" vertical="center" wrapText="1"/>
    </xf>
    <xf numFmtId="0" fontId="8" fillId="2" borderId="0" xfId="0" applyFont="1" applyFill="1" applyAlignment="1" applyProtection="1">
      <alignment horizontal="center" vertical="center" wrapText="1"/>
    </xf>
    <xf numFmtId="10" fontId="5" fillId="2" borderId="0" xfId="0" applyNumberFormat="1" applyFont="1" applyFill="1" applyAlignment="1" applyProtection="1">
      <alignment horizontal="left" vertical="center" wrapText="1"/>
    </xf>
    <xf numFmtId="0" fontId="4" fillId="2" borderId="0" xfId="0" applyFont="1" applyFill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8" fillId="2" borderId="0" xfId="0" applyFont="1" applyFill="1" applyBorder="1" applyAlignment="1" applyProtection="1">
      <alignment horizontal="left" vertical="center" wrapText="1"/>
    </xf>
    <xf numFmtId="0" fontId="9" fillId="2" borderId="0" xfId="0" applyFont="1" applyFill="1" applyBorder="1" applyAlignment="1" applyProtection="1">
      <alignment horizontal="left" vertical="center" wrapText="1"/>
    </xf>
    <xf numFmtId="164" fontId="2" fillId="0" borderId="2" xfId="3" applyNumberFormat="1" applyFont="1" applyFill="1" applyBorder="1" applyAlignment="1" applyProtection="1">
      <alignment horizontal="left" vertical="center" wrapText="1"/>
    </xf>
    <xf numFmtId="164" fontId="2" fillId="0" borderId="8" xfId="3" applyNumberFormat="1" applyFont="1" applyFill="1" applyBorder="1" applyAlignment="1" applyProtection="1">
      <alignment horizontal="left" vertical="center" wrapText="1"/>
    </xf>
    <xf numFmtId="165" fontId="14" fillId="0" borderId="2" xfId="3" applyFont="1" applyFill="1" applyBorder="1" applyAlignment="1" applyProtection="1">
      <alignment horizontal="center" vertical="center" wrapText="1"/>
    </xf>
    <xf numFmtId="165" fontId="14" fillId="0" borderId="13" xfId="3" applyFont="1" applyFill="1" applyBorder="1" applyAlignment="1" applyProtection="1">
      <alignment horizontal="center" vertical="center" wrapText="1"/>
    </xf>
    <xf numFmtId="164" fontId="2" fillId="0" borderId="2" xfId="3" applyNumberFormat="1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left" vertical="center" wrapText="1"/>
    </xf>
    <xf numFmtId="164" fontId="2" fillId="0" borderId="8" xfId="3" applyNumberFormat="1" applyFont="1" applyFill="1" applyBorder="1" applyAlignment="1" applyProtection="1">
      <alignment horizontal="center" vertical="center" wrapText="1"/>
    </xf>
    <xf numFmtId="166" fontId="13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0" xfId="0" applyFont="1" applyFill="1" applyAlignment="1" applyProtection="1">
      <alignment horizontal="center" vertical="center" wrapText="1"/>
    </xf>
    <xf numFmtId="0" fontId="16" fillId="2" borderId="0" xfId="0" applyFont="1" applyFill="1" applyBorder="1" applyAlignment="1" applyProtection="1">
      <alignment horizontal="left" vertical="center" wrapText="1"/>
    </xf>
    <xf numFmtId="0" fontId="16" fillId="2" borderId="0" xfId="0" applyFont="1" applyFill="1" applyAlignment="1" applyProtection="1">
      <alignment horizontal="left" vertical="center" wrapText="1"/>
    </xf>
    <xf numFmtId="169" fontId="18" fillId="4" borderId="2" xfId="0" applyNumberFormat="1" applyFont="1" applyFill="1" applyBorder="1" applyAlignment="1" applyProtection="1">
      <alignment horizontal="center" vertical="center" wrapText="1"/>
      <protection locked="0" hidden="1"/>
    </xf>
    <xf numFmtId="0" fontId="16" fillId="2" borderId="0" xfId="0" applyFont="1" applyFill="1" applyBorder="1" applyAlignment="1" applyProtection="1">
      <alignment vertical="center" wrapText="1"/>
    </xf>
    <xf numFmtId="0" fontId="13" fillId="2" borderId="0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13" fillId="2" borderId="15" xfId="0" applyFont="1" applyFill="1" applyBorder="1" applyAlignment="1" applyProtection="1">
      <alignment horizontal="center" vertical="center" wrapText="1"/>
    </xf>
    <xf numFmtId="0" fontId="13" fillId="2" borderId="22" xfId="0" applyFont="1" applyFill="1" applyBorder="1" applyAlignment="1" applyProtection="1">
      <alignment horizontal="center" vertical="center" wrapText="1"/>
    </xf>
    <xf numFmtId="168" fontId="4" fillId="7" borderId="7" xfId="0" applyNumberFormat="1" applyFont="1" applyFill="1" applyBorder="1" applyAlignment="1" applyProtection="1">
      <alignment horizontal="center" vertical="center" wrapText="1"/>
    </xf>
    <xf numFmtId="168" fontId="4" fillId="7" borderId="12" xfId="0" applyNumberFormat="1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  <protection hidden="1"/>
    </xf>
    <xf numFmtId="0" fontId="8" fillId="5" borderId="9" xfId="0" applyFont="1" applyFill="1" applyBorder="1" applyAlignment="1" applyProtection="1">
      <alignment horizontal="left" vertical="center" wrapText="1"/>
      <protection locked="0"/>
    </xf>
    <xf numFmtId="0" fontId="8" fillId="5" borderId="10" xfId="0" applyFont="1" applyFill="1" applyBorder="1" applyAlignment="1" applyProtection="1">
      <alignment horizontal="left" vertical="center" wrapText="1"/>
      <protection locked="0"/>
    </xf>
    <xf numFmtId="0" fontId="8" fillId="5" borderId="11" xfId="0" applyFont="1" applyFill="1" applyBorder="1" applyAlignment="1" applyProtection="1">
      <alignment horizontal="left" vertical="center" wrapText="1"/>
      <protection locked="0"/>
    </xf>
    <xf numFmtId="0" fontId="10" fillId="2" borderId="0" xfId="0" applyFont="1" applyFill="1" applyBorder="1" applyAlignment="1" applyProtection="1">
      <alignment horizontal="left" vertical="center" wrapText="1"/>
    </xf>
    <xf numFmtId="0" fontId="11" fillId="4" borderId="5" xfId="0" applyFont="1" applyFill="1" applyBorder="1" applyAlignment="1" applyProtection="1">
      <alignment horizontal="center" vertical="center" wrapText="1"/>
      <protection locked="0"/>
    </xf>
    <xf numFmtId="0" fontId="11" fillId="4" borderId="6" xfId="0" applyFont="1" applyFill="1" applyBorder="1" applyAlignment="1" applyProtection="1">
      <alignment horizontal="center" vertical="center" wrapText="1"/>
      <protection locked="0"/>
    </xf>
    <xf numFmtId="0" fontId="11" fillId="4" borderId="3" xfId="0" applyFont="1" applyFill="1" applyBorder="1" applyAlignment="1" applyProtection="1">
      <alignment horizontal="center" vertical="center" wrapText="1"/>
      <protection locked="0"/>
    </xf>
    <xf numFmtId="0" fontId="13" fillId="2" borderId="18" xfId="0" applyFont="1" applyFill="1" applyBorder="1" applyAlignment="1" applyProtection="1">
      <alignment horizontal="center" vertical="center" wrapText="1"/>
    </xf>
    <xf numFmtId="0" fontId="13" fillId="2" borderId="19" xfId="0" applyFont="1" applyFill="1" applyBorder="1" applyAlignment="1" applyProtection="1">
      <alignment horizontal="center" vertical="center" wrapText="1"/>
    </xf>
    <xf numFmtId="0" fontId="14" fillId="6" borderId="14" xfId="0" applyFont="1" applyFill="1" applyBorder="1" applyAlignment="1" applyProtection="1">
      <alignment horizontal="center" vertical="center" wrapText="1"/>
    </xf>
    <xf numFmtId="0" fontId="14" fillId="6" borderId="15" xfId="0" applyFont="1" applyFill="1" applyBorder="1" applyAlignment="1" applyProtection="1">
      <alignment horizontal="center" vertical="center" wrapText="1"/>
    </xf>
    <xf numFmtId="0" fontId="14" fillId="6" borderId="16" xfId="0" applyFont="1" applyFill="1" applyBorder="1" applyAlignment="1" applyProtection="1">
      <alignment horizontal="center" vertical="center" wrapText="1"/>
    </xf>
    <xf numFmtId="164" fontId="2" fillId="0" borderId="13" xfId="3" applyNumberFormat="1" applyFont="1" applyFill="1" applyBorder="1" applyAlignment="1" applyProtection="1">
      <alignment horizontal="left" vertical="center" wrapText="1"/>
    </xf>
    <xf numFmtId="164" fontId="2" fillId="0" borderId="17" xfId="3" applyNumberFormat="1" applyFont="1" applyFill="1" applyBorder="1" applyAlignment="1" applyProtection="1">
      <alignment horizontal="left" vertical="center" wrapText="1"/>
    </xf>
    <xf numFmtId="0" fontId="16" fillId="2" borderId="0" xfId="0" applyFont="1" applyFill="1" applyBorder="1" applyAlignment="1" applyProtection="1">
      <alignment horizontal="left" vertical="center" wrapText="1"/>
    </xf>
    <xf numFmtId="0" fontId="16" fillId="2" borderId="0" xfId="0" applyFont="1" applyFill="1" applyAlignment="1" applyProtection="1">
      <alignment horizontal="left" vertical="center" wrapText="1"/>
    </xf>
    <xf numFmtId="0" fontId="13" fillId="2" borderId="2" xfId="0" applyFont="1" applyFill="1" applyBorder="1" applyAlignment="1" applyProtection="1">
      <alignment horizontal="left" vertical="center" wrapText="1"/>
    </xf>
    <xf numFmtId="0" fontId="13" fillId="2" borderId="13" xfId="0" applyFont="1" applyFill="1" applyBorder="1" applyAlignment="1" applyProtection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20" xfId="0" applyFont="1" applyFill="1" applyBorder="1" applyAlignment="1" applyProtection="1">
      <alignment horizontal="center" vertical="center" wrapText="1"/>
    </xf>
    <xf numFmtId="0" fontId="13" fillId="2" borderId="21" xfId="0" applyFont="1" applyFill="1" applyBorder="1" applyAlignment="1" applyProtection="1">
      <alignment horizontal="center" vertical="center" wrapText="1"/>
    </xf>
    <xf numFmtId="0" fontId="17" fillId="2" borderId="5" xfId="0" applyFont="1" applyFill="1" applyBorder="1" applyAlignment="1" applyProtection="1">
      <alignment horizontal="left" vertical="center" wrapText="1"/>
    </xf>
    <xf numFmtId="0" fontId="17" fillId="2" borderId="6" xfId="0" applyFont="1" applyFill="1" applyBorder="1" applyAlignment="1" applyProtection="1">
      <alignment horizontal="left" vertical="center" wrapText="1"/>
    </xf>
    <xf numFmtId="0" fontId="17" fillId="2" borderId="3" xfId="0" applyFont="1" applyFill="1" applyBorder="1" applyAlignment="1" applyProtection="1">
      <alignment horizontal="left" vertical="center" wrapText="1"/>
    </xf>
  </cellXfs>
  <cellStyles count="4">
    <cellStyle name="A2 cod voce figlia" xfId="1"/>
    <cellStyle name="D1 prezzo" xfId="2"/>
    <cellStyle name="Euro" xfId="3"/>
    <cellStyle name="Normale" xfId="0" builtinId="0"/>
  </cellStyles>
  <dxfs count="0"/>
  <tableStyles count="0" defaultTableStyle="TableStyleMedium9" defaultPivotStyle="PivotStyleLight16"/>
  <colors>
    <mruColors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381000</xdr:colOff>
      <xdr:row>0</xdr:row>
      <xdr:rowOff>76200</xdr:rowOff>
    </xdr:from>
    <xdr:to>
      <xdr:col>1</xdr:col>
      <xdr:colOff>1724025</xdr:colOff>
      <xdr:row>2</xdr:row>
      <xdr:rowOff>342899</xdr:rowOff>
    </xdr:to>
    <xdr:pic>
      <xdr:nvPicPr>
        <xdr:cNvPr id="2" name="Immagine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674" t="29478" r="6912" b="23122"/>
        <a:stretch>
          <a:fillRect/>
        </a:stretch>
      </xdr:blipFill>
      <xdr:spPr bwMode="auto">
        <a:xfrm>
          <a:off x="581025" y="76200"/>
          <a:ext cx="1343025" cy="7238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2:V41"/>
  <sheetViews>
    <sheetView tabSelected="1" zoomScale="115" zoomScaleNormal="115" zoomScaleSheetLayoutView="85" workbookViewId="0">
      <selection activeCell="B7" sqref="B7:E7"/>
    </sheetView>
  </sheetViews>
  <sheetFormatPr defaultRowHeight="12.75" x14ac:dyDescent="0.2"/>
  <cols>
    <col min="1" max="1" width="3" style="9" customWidth="1"/>
    <col min="2" max="2" width="30.7109375" style="9" customWidth="1"/>
    <col min="3" max="3" width="26.5703125" style="9" customWidth="1"/>
    <col min="4" max="4" width="28.42578125" style="9" customWidth="1"/>
    <col min="5" max="5" width="39.28515625" style="9" customWidth="1"/>
    <col min="6" max="6" width="15.85546875" style="9" customWidth="1"/>
    <col min="7" max="7" width="16" style="9" customWidth="1"/>
    <col min="8" max="8" width="21.85546875" style="9" customWidth="1"/>
    <col min="9" max="9" width="16.7109375" style="9" customWidth="1"/>
    <col min="10" max="10" width="12" style="9" customWidth="1"/>
    <col min="11" max="12" width="9.140625" style="9"/>
    <col min="13" max="13" width="9.140625" style="9" customWidth="1"/>
    <col min="14" max="16384" width="9.140625" style="9"/>
  </cols>
  <sheetData>
    <row r="2" spans="1:22" s="2" customFormat="1" ht="23.25" customHeight="1" thickBot="1" x14ac:dyDescent="0.25">
      <c r="A2" s="1"/>
      <c r="C2" s="32" t="s">
        <v>13</v>
      </c>
      <c r="D2" s="32"/>
      <c r="E2" s="32"/>
      <c r="F2" s="1"/>
      <c r="G2" s="1"/>
      <c r="H2" s="1"/>
      <c r="I2" s="1"/>
      <c r="J2" s="1"/>
    </row>
    <row r="3" spans="1:22" ht="33.75" customHeight="1" thickTop="1" thickBot="1" x14ac:dyDescent="0.25">
      <c r="F3" s="4"/>
      <c r="G3" s="4"/>
      <c r="H3" s="4"/>
      <c r="I3" s="4"/>
    </row>
    <row r="4" spans="1:22" ht="64.5" customHeight="1" thickBot="1" x14ac:dyDescent="0.25">
      <c r="B4" s="33" t="s">
        <v>30</v>
      </c>
      <c r="C4" s="34"/>
      <c r="D4" s="34"/>
      <c r="E4" s="35"/>
      <c r="F4" s="4"/>
      <c r="G4" s="4"/>
      <c r="H4" s="4"/>
      <c r="I4" s="4"/>
    </row>
    <row r="5" spans="1:22" s="3" customFormat="1" ht="8.25" customHeight="1" x14ac:dyDescent="0.2">
      <c r="B5" s="10"/>
      <c r="C5" s="11"/>
      <c r="D5" s="11"/>
      <c r="E5" s="11"/>
      <c r="F5" s="12" t="str">
        <f>+B4</f>
        <v>Procedura negoziata per l’affidamento del servizio di cura, manutenzione e/o sostituzione delle piante di proprietà di Sport e salute S.p.A. e del CONI, nonché del servizio di allestimento florovivaistico - CIG 8461506FA1 - R.A. 054/20/PN</v>
      </c>
      <c r="G5" s="11"/>
      <c r="H5" s="4"/>
      <c r="I5" s="4"/>
      <c r="J5" s="4"/>
    </row>
    <row r="6" spans="1:22" s="3" customFormat="1" ht="28.5" customHeight="1" x14ac:dyDescent="0.2">
      <c r="B6" s="36" t="s">
        <v>0</v>
      </c>
      <c r="C6" s="36"/>
      <c r="D6" s="36"/>
      <c r="E6" s="36"/>
      <c r="F6" s="11"/>
      <c r="G6" s="11"/>
      <c r="H6" s="4"/>
      <c r="I6" s="4"/>
      <c r="J6" s="4"/>
    </row>
    <row r="7" spans="1:22" s="3" customFormat="1" ht="27" customHeight="1" x14ac:dyDescent="0.2">
      <c r="B7" s="37"/>
      <c r="C7" s="38"/>
      <c r="D7" s="38"/>
      <c r="E7" s="39"/>
      <c r="F7" s="47" t="str">
        <f>+IF(B7="","Indicare la 'Ragione sociale per esteso'",IF(B7="Ragione sociale Impresa/RTI/Consorzio","Indicare la 'Ragione sociale per esteso'",""))</f>
        <v>Indicare la 'Ragione sociale per esteso'</v>
      </c>
      <c r="G7" s="48"/>
      <c r="H7" s="4"/>
      <c r="I7" s="5"/>
      <c r="J7" s="4"/>
    </row>
    <row r="8" spans="1:22" s="3" customFormat="1" ht="16.5" customHeight="1" x14ac:dyDescent="0.2">
      <c r="B8" s="6"/>
      <c r="C8" s="6"/>
      <c r="D8" s="6"/>
      <c r="E8" s="6"/>
      <c r="F8" s="4"/>
      <c r="G8" s="4"/>
      <c r="H8" s="4"/>
      <c r="I8" s="5"/>
      <c r="J8" s="4"/>
    </row>
    <row r="9" spans="1:22" s="3" customFormat="1" ht="16.5" customHeight="1" x14ac:dyDescent="0.2">
      <c r="B9" s="6"/>
      <c r="C9" s="6"/>
      <c r="D9" s="6"/>
      <c r="E9" s="21" t="s">
        <v>1</v>
      </c>
      <c r="F9" s="4"/>
      <c r="G9" s="4"/>
      <c r="H9" s="4"/>
      <c r="I9" s="5"/>
      <c r="J9" s="4"/>
    </row>
    <row r="10" spans="1:22" s="3" customFormat="1" ht="25.5" customHeight="1" x14ac:dyDescent="0.2">
      <c r="B10" s="6"/>
      <c r="C10" s="6"/>
      <c r="D10" s="6"/>
      <c r="E10" s="7" t="s">
        <v>2</v>
      </c>
      <c r="F10" s="4"/>
      <c r="G10" s="4"/>
      <c r="H10" s="4"/>
      <c r="I10" s="5"/>
      <c r="J10" s="4"/>
    </row>
    <row r="11" spans="1:22" s="3" customFormat="1" ht="63.75" customHeight="1" x14ac:dyDescent="0.2">
      <c r="B11" s="49" t="s">
        <v>28</v>
      </c>
      <c r="C11" s="49"/>
      <c r="D11" s="49"/>
      <c r="E11" s="20"/>
      <c r="F11" s="47" t="str">
        <f>+IF(E11="","Indicare il 'Ribasso % offerto'","")</f>
        <v>Indicare il 'Ribasso % offerto'</v>
      </c>
      <c r="G11" s="48"/>
      <c r="H11" s="4"/>
      <c r="I11" s="5"/>
      <c r="J11" s="4"/>
      <c r="V11" s="8"/>
    </row>
    <row r="12" spans="1:22" s="3" customFormat="1" ht="18.75" customHeight="1" thickBot="1" x14ac:dyDescent="0.25">
      <c r="B12" s="26"/>
      <c r="C12" s="26"/>
      <c r="D12" s="4"/>
      <c r="E12" s="4"/>
      <c r="F12" s="22"/>
      <c r="G12" s="23"/>
      <c r="H12" s="4"/>
      <c r="I12" s="5"/>
      <c r="J12" s="4"/>
      <c r="V12" s="8"/>
    </row>
    <row r="13" spans="1:22" s="3" customFormat="1" ht="51" customHeight="1" x14ac:dyDescent="0.2">
      <c r="B13" s="40" t="s">
        <v>20</v>
      </c>
      <c r="C13" s="41"/>
      <c r="D13" s="28" t="s">
        <v>21</v>
      </c>
      <c r="E13" s="29" t="s">
        <v>29</v>
      </c>
      <c r="F13" s="22"/>
      <c r="G13" s="23"/>
      <c r="H13" s="4"/>
      <c r="I13" s="5"/>
      <c r="J13" s="4"/>
      <c r="V13" s="8"/>
    </row>
    <row r="14" spans="1:22" s="3" customFormat="1" ht="53.25" customHeight="1" x14ac:dyDescent="0.2">
      <c r="B14" s="50" t="s">
        <v>22</v>
      </c>
      <c r="C14" s="51"/>
      <c r="D14" s="17">
        <v>25200</v>
      </c>
      <c r="E14" s="30">
        <f>+ROUND(D14-(D14*$E$11),2)</f>
        <v>25200</v>
      </c>
      <c r="F14" s="22"/>
      <c r="G14" s="23"/>
      <c r="H14" s="4"/>
      <c r="I14" s="5"/>
      <c r="J14" s="4"/>
      <c r="V14" s="8"/>
    </row>
    <row r="15" spans="1:22" s="3" customFormat="1" ht="47.25" customHeight="1" thickBot="1" x14ac:dyDescent="0.25">
      <c r="B15" s="52" t="s">
        <v>23</v>
      </c>
      <c r="C15" s="53"/>
      <c r="D15" s="19">
        <v>37800</v>
      </c>
      <c r="E15" s="31">
        <f>+ROUND(D15-(D15*$E$11),2)</f>
        <v>37800</v>
      </c>
      <c r="F15" s="22"/>
      <c r="G15" s="23"/>
      <c r="H15" s="4"/>
      <c r="I15" s="5"/>
      <c r="J15" s="4"/>
      <c r="V15" s="8"/>
    </row>
    <row r="16" spans="1:22" ht="13.5" thickBot="1" x14ac:dyDescent="0.25"/>
    <row r="17" spans="2:5" ht="33" customHeight="1" thickBot="1" x14ac:dyDescent="0.25">
      <c r="B17" s="42" t="s">
        <v>24</v>
      </c>
      <c r="C17" s="43"/>
      <c r="D17" s="43"/>
      <c r="E17" s="44"/>
    </row>
    <row r="18" spans="2:5" ht="33" customHeight="1" thickBot="1" x14ac:dyDescent="0.25">
      <c r="B18" s="42" t="s">
        <v>26</v>
      </c>
      <c r="C18" s="43"/>
      <c r="D18" s="43"/>
      <c r="E18" s="44"/>
    </row>
    <row r="19" spans="2:5" ht="33" customHeight="1" x14ac:dyDescent="0.2">
      <c r="B19" s="16" t="s">
        <v>15</v>
      </c>
      <c r="C19" s="15" t="s">
        <v>3</v>
      </c>
      <c r="D19" s="15" t="s">
        <v>14</v>
      </c>
      <c r="E19" s="29" t="s">
        <v>29</v>
      </c>
    </row>
    <row r="20" spans="2:5" ht="34.5" customHeight="1" x14ac:dyDescent="0.2">
      <c r="B20" s="18" t="s">
        <v>4</v>
      </c>
      <c r="C20" s="13" t="s">
        <v>5</v>
      </c>
      <c r="D20" s="17">
        <v>325.22000000000003</v>
      </c>
      <c r="E20" s="30">
        <f>+ROUND(D20-(D20*$E$11),2)</f>
        <v>325.22000000000003</v>
      </c>
    </row>
    <row r="21" spans="2:5" ht="35.25" customHeight="1" x14ac:dyDescent="0.2">
      <c r="B21" s="18" t="s">
        <v>6</v>
      </c>
      <c r="C21" s="13" t="s">
        <v>5</v>
      </c>
      <c r="D21" s="17">
        <v>482.86</v>
      </c>
      <c r="E21" s="30">
        <f>+ROUND(D21-(D21*$E$11),2)</f>
        <v>482.86</v>
      </c>
    </row>
    <row r="22" spans="2:5" ht="36.75" customHeight="1" thickBot="1" x14ac:dyDescent="0.25">
      <c r="B22" s="18" t="s">
        <v>7</v>
      </c>
      <c r="C22" s="13" t="s">
        <v>5</v>
      </c>
      <c r="D22" s="17">
        <v>1350.48</v>
      </c>
      <c r="E22" s="30">
        <f>+ROUND(D22-(D22*$E$11),2)</f>
        <v>1350.48</v>
      </c>
    </row>
    <row r="23" spans="2:5" ht="33" customHeight="1" thickBot="1" x14ac:dyDescent="0.25">
      <c r="B23" s="42" t="s">
        <v>25</v>
      </c>
      <c r="C23" s="43"/>
      <c r="D23" s="43"/>
      <c r="E23" s="44"/>
    </row>
    <row r="24" spans="2:5" ht="33" customHeight="1" x14ac:dyDescent="0.2">
      <c r="B24" s="16" t="s">
        <v>15</v>
      </c>
      <c r="C24" s="15" t="s">
        <v>3</v>
      </c>
      <c r="D24" s="15" t="s">
        <v>14</v>
      </c>
      <c r="E24" s="29" t="s">
        <v>29</v>
      </c>
    </row>
    <row r="25" spans="2:5" ht="33" customHeight="1" x14ac:dyDescent="0.2">
      <c r="B25" s="18" t="s">
        <v>9</v>
      </c>
      <c r="C25" s="13" t="s">
        <v>5</v>
      </c>
      <c r="D25" s="17">
        <v>325.22000000000003</v>
      </c>
      <c r="E25" s="30">
        <f>+ROUND(D25-(D25*$E$11),2)</f>
        <v>325.22000000000003</v>
      </c>
    </row>
    <row r="26" spans="2:5" ht="33" customHeight="1" x14ac:dyDescent="0.2">
      <c r="B26" s="18" t="s">
        <v>10</v>
      </c>
      <c r="C26" s="13" t="s">
        <v>5</v>
      </c>
      <c r="D26" s="17">
        <v>512</v>
      </c>
      <c r="E26" s="30">
        <f>+ROUND(D26-(D26*$E$11),2)</f>
        <v>512</v>
      </c>
    </row>
    <row r="27" spans="2:5" ht="33" customHeight="1" x14ac:dyDescent="0.2">
      <c r="B27" s="18" t="s">
        <v>11</v>
      </c>
      <c r="C27" s="13" t="s">
        <v>5</v>
      </c>
      <c r="D27" s="17">
        <v>850</v>
      </c>
      <c r="E27" s="30">
        <f>+ROUND(D27-(D27*$E$11),2)</f>
        <v>850</v>
      </c>
    </row>
    <row r="28" spans="2:5" ht="39" customHeight="1" thickBot="1" x14ac:dyDescent="0.25">
      <c r="B28" s="18" t="s">
        <v>12</v>
      </c>
      <c r="C28" s="13" t="s">
        <v>5</v>
      </c>
      <c r="D28" s="17">
        <v>1951</v>
      </c>
      <c r="E28" s="30">
        <f>+ROUND(D28-(D28*$E$11),2)</f>
        <v>1951</v>
      </c>
    </row>
    <row r="29" spans="2:5" ht="34.5" customHeight="1" thickBot="1" x14ac:dyDescent="0.25">
      <c r="B29" s="42" t="s">
        <v>27</v>
      </c>
      <c r="C29" s="43"/>
      <c r="D29" s="43"/>
      <c r="E29" s="44"/>
    </row>
    <row r="30" spans="2:5" ht="34.5" customHeight="1" x14ac:dyDescent="0.2">
      <c r="B30" s="16" t="s">
        <v>15</v>
      </c>
      <c r="C30" s="15" t="s">
        <v>3</v>
      </c>
      <c r="D30" s="15" t="s">
        <v>14</v>
      </c>
      <c r="E30" s="29" t="s">
        <v>29</v>
      </c>
    </row>
    <row r="31" spans="2:5" ht="47.25" customHeight="1" x14ac:dyDescent="0.2">
      <c r="B31" s="45" t="s">
        <v>16</v>
      </c>
      <c r="C31" s="13" t="s">
        <v>8</v>
      </c>
      <c r="D31" s="17">
        <v>75</v>
      </c>
      <c r="E31" s="30">
        <f>+ROUND(D31-(D31*$E$11),2)</f>
        <v>75</v>
      </c>
    </row>
    <row r="32" spans="2:5" ht="45.75" customHeight="1" thickBot="1" x14ac:dyDescent="0.25">
      <c r="B32" s="46"/>
      <c r="C32" s="14" t="s">
        <v>8</v>
      </c>
      <c r="D32" s="19">
        <v>150</v>
      </c>
      <c r="E32" s="31">
        <f>+ROUND(D32-(D32*$E$11),2)</f>
        <v>150</v>
      </c>
    </row>
    <row r="34" spans="2:9" ht="60" customHeight="1" x14ac:dyDescent="0.2">
      <c r="B34" s="49" t="s">
        <v>17</v>
      </c>
      <c r="C34" s="49"/>
      <c r="D34" s="49"/>
      <c r="E34" s="24"/>
      <c r="F34" s="47" t="str">
        <f>+IF(E34="","Indicare i 'Costi relativi alla manodopera'","")</f>
        <v>Indicare i 'Costi relativi alla manodopera'</v>
      </c>
      <c r="G34" s="47"/>
      <c r="H34" s="25"/>
    </row>
    <row r="35" spans="2:9" x14ac:dyDescent="0.2">
      <c r="B35" s="27"/>
      <c r="C35" s="27"/>
      <c r="D35" s="27"/>
      <c r="E35" s="27"/>
    </row>
    <row r="36" spans="2:9" ht="69.75" customHeight="1" x14ac:dyDescent="0.2">
      <c r="B36" s="49" t="s">
        <v>18</v>
      </c>
      <c r="C36" s="49"/>
      <c r="D36" s="49"/>
      <c r="E36" s="24"/>
      <c r="F36" s="47" t="str">
        <f>+IF(E36="","Indicare i 'Costi relativi alla sicurezza'","")</f>
        <v>Indicare i 'Costi relativi alla sicurezza'</v>
      </c>
      <c r="G36" s="47"/>
      <c r="H36" s="25"/>
    </row>
    <row r="37" spans="2:9" x14ac:dyDescent="0.2">
      <c r="E37" s="25"/>
      <c r="F37" s="25"/>
      <c r="G37" s="25"/>
      <c r="H37" s="25"/>
      <c r="I37" s="25"/>
    </row>
    <row r="38" spans="2:9" ht="15" customHeight="1" x14ac:dyDescent="0.2">
      <c r="B38" s="54" t="s">
        <v>19</v>
      </c>
      <c r="C38" s="55"/>
      <c r="D38" s="56"/>
      <c r="E38" s="25"/>
      <c r="F38" s="25"/>
      <c r="G38" s="25"/>
      <c r="H38" s="25"/>
      <c r="I38" s="25"/>
    </row>
    <row r="39" spans="2:9" x14ac:dyDescent="0.2">
      <c r="E39" s="25"/>
      <c r="F39" s="25"/>
      <c r="G39" s="25"/>
      <c r="H39" s="25"/>
      <c r="I39" s="25"/>
    </row>
    <row r="40" spans="2:9" x14ac:dyDescent="0.2">
      <c r="E40" s="25"/>
      <c r="F40" s="25"/>
      <c r="G40" s="25"/>
      <c r="H40" s="25"/>
      <c r="I40" s="25"/>
    </row>
    <row r="41" spans="2:9" x14ac:dyDescent="0.2">
      <c r="E41" s="25"/>
      <c r="F41" s="25"/>
      <c r="G41" s="25"/>
      <c r="H41" s="25"/>
      <c r="I41" s="25"/>
    </row>
  </sheetData>
  <sheetProtection algorithmName="SHA-512" hashValue="7L0PAgmlmYUzV+eNsTXilKemKT/0GoIWGVgHw08oM83XXczOv+8Z3bCFaUqwrkgX0dj+cybd3aiOKNcushapYA==" saltValue="GVfpMUmrts1OwW304Mjv9w==" spinCount="100000" sheet="1" objects="1" scenarios="1"/>
  <mergeCells count="20">
    <mergeCell ref="B34:D34"/>
    <mergeCell ref="F34:G34"/>
    <mergeCell ref="B36:D36"/>
    <mergeCell ref="F36:G36"/>
    <mergeCell ref="B38:D38"/>
    <mergeCell ref="B29:E29"/>
    <mergeCell ref="B31:B32"/>
    <mergeCell ref="F7:G7"/>
    <mergeCell ref="B11:D11"/>
    <mergeCell ref="F11:G11"/>
    <mergeCell ref="B17:E17"/>
    <mergeCell ref="B23:E23"/>
    <mergeCell ref="B14:C14"/>
    <mergeCell ref="B15:C15"/>
    <mergeCell ref="B18:E18"/>
    <mergeCell ref="C2:E2"/>
    <mergeCell ref="B4:E4"/>
    <mergeCell ref="B6:E6"/>
    <mergeCell ref="B7:E7"/>
    <mergeCell ref="B13:C13"/>
  </mergeCells>
  <phoneticPr fontId="3" type="noConversion"/>
  <dataValidations disablePrompts="1" count="2">
    <dataValidation type="custom" allowBlank="1" showInputMessage="1" showErrorMessage="1" errorTitle="Errore" error="Non è ammesso:_x000a_- Ribasso % negativo_x000a_- Ribasso % con un numero di cifre decimali superiori a 3 (Tre)" sqref="E11:E12">
      <formula1>AND(E11&gt;=0,E11&lt;=100%,LEN(TEXT(E11*100-INT(E11*100),"0,000#"))&lt; 6)</formula1>
    </dataValidation>
    <dataValidation type="custom" allowBlank="1" showInputMessage="1" showErrorMessage="1" errorTitle="Errore!" error="Non è ammessa l'indicazione di un prezzo:_x000a_- negativo_x000a_- pari a Zero_x000a_- con un numero di cifre decimali maggiori di 2" sqref="I34 I36">
      <formula1>AND(I34&gt;0,LEN(TEXT(I34-INT(I34),"0,00#"))&lt;5)</formula1>
    </dataValidation>
  </dataValidations>
  <pageMargins left="0.78740157480314965" right="0.78740157480314965" top="0.70866141732283472" bottom="0.78740157480314965" header="0.51181102362204722" footer="0.51181102362204722"/>
  <pageSetup paperSize="9" scale="45" orientation="portrait" horizontalDpi="4294967293" r:id="rId1"/>
  <headerFooter alignWithMargins="0">
    <oddFooter>&amp;LDichiarazione offerta economica&amp;CPag. &amp;P di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Modulo offerta economica</vt:lpstr>
      <vt:lpstr>'Modulo offerta economica'!Area_stampa</vt:lpstr>
    </vt:vector>
  </TitlesOfParts>
  <Company>Poste Italiane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Felice Di Palma</cp:lastModifiedBy>
  <cp:lastPrinted>2020-08-02T14:16:02Z</cp:lastPrinted>
  <dcterms:created xsi:type="dcterms:W3CDTF">2010-01-15T09:53:38Z</dcterms:created>
  <dcterms:modified xsi:type="dcterms:W3CDTF">2020-12-15T11:03:11Z</dcterms:modified>
</cp:coreProperties>
</file>