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602" activeTab="0"/>
  </bookViews>
  <sheets>
    <sheet name="Modulo offerta economica" sheetId="1" r:id="rId1"/>
  </sheets>
  <definedNames>
    <definedName name="_xlnm.Print_Area" localSheetId="0">'Modulo offerta economica'!$A$1:$J$17</definedName>
  </definedNames>
  <calcPr fullCalcOnLoad="1"/>
</workbook>
</file>

<file path=xl/sharedStrings.xml><?xml version="1.0" encoding="utf-8"?>
<sst xmlns="http://schemas.openxmlformats.org/spreadsheetml/2006/main" count="14" uniqueCount="14">
  <si>
    <t>* Compilare i campi evidenziati in celeste</t>
  </si>
  <si>
    <t>Allegato B - MODULO OFFERTA ECONOMICA</t>
  </si>
  <si>
    <t>Procedura negoziata per l’affidamento, mediante accordo quadro, di servizi in ambito “Technology Strategy &amp; Planning”.
CIG: 84609851B4
R.A. 068/20/PN</t>
  </si>
  <si>
    <t>Profilo Professionale</t>
  </si>
  <si>
    <t>Service Manager</t>
  </si>
  <si>
    <t>Technology Strategy Consultant – Master</t>
  </si>
  <si>
    <t>Technology Strategy Consultant – Senior</t>
  </si>
  <si>
    <t>Cloud Specialist</t>
  </si>
  <si>
    <t>Cyber Security Specialist</t>
  </si>
  <si>
    <t>Peso %</t>
  </si>
  <si>
    <t>Tariffa Unitaria  (gg-uu) Base d’Asta al netto dell'IVA</t>
  </si>
  <si>
    <t>Tariffa Unitaria  (gg-uu) offerta al netto dell'IVA</t>
  </si>
  <si>
    <t>Ribasso unitario % offerto rispetto alla tariffa posta a base di gara</t>
  </si>
  <si>
    <t>RIBASSO MEDIO PESATO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</si>
</sst>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#,##0.00\ &quot;€&quot;;[Red]#,##0.00\ &quot;€&quot;"/>
    <numFmt numFmtId="197" formatCode="0.00000000%"/>
    <numFmt numFmtId="198" formatCode="0.0000%"/>
  </numFmts>
  <fonts count="5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9" fontId="1" fillId="0" borderId="1">
      <alignment vertical="top" wrapText="1"/>
      <protection/>
    </xf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5" borderId="2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36" borderId="0" applyNumberFormat="0" applyBorder="0" applyAlignment="0" applyProtection="0"/>
    <xf numFmtId="0" fontId="36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0" applyNumberFormat="0" applyBorder="0" applyAlignment="0" applyProtection="0"/>
    <xf numFmtId="0" fontId="52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54" fillId="40" borderId="0" xfId="0" applyFont="1" applyFill="1" applyBorder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11" fillId="41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>
      <alignment horizontal="left" vertical="center" wrapText="1"/>
    </xf>
    <xf numFmtId="0" fontId="34" fillId="42" borderId="12" xfId="0" applyFont="1" applyFill="1" applyBorder="1" applyAlignment="1">
      <alignment horizontal="center" vertical="center" wrapText="1"/>
    </xf>
    <xf numFmtId="0" fontId="34" fillId="42" borderId="12" xfId="0" applyFont="1" applyFill="1" applyBorder="1" applyAlignment="1">
      <alignment horizontal="center" vertical="center" wrapText="1"/>
    </xf>
    <xf numFmtId="7" fontId="33" fillId="0" borderId="12" xfId="87" applyNumberFormat="1" applyFont="1" applyBorder="1" applyAlignment="1">
      <alignment horizontal="center" vertical="center" wrapText="1"/>
    </xf>
    <xf numFmtId="9" fontId="33" fillId="0" borderId="12" xfId="0" applyNumberFormat="1" applyFont="1" applyBorder="1" applyAlignment="1">
      <alignment horizontal="center" vertical="center" wrapText="1"/>
    </xf>
    <xf numFmtId="9" fontId="33" fillId="0" borderId="13" xfId="0" applyNumberFormat="1" applyFont="1" applyBorder="1" applyAlignment="1">
      <alignment horizontal="center" vertical="center" wrapText="1"/>
    </xf>
    <xf numFmtId="0" fontId="34" fillId="42" borderId="14" xfId="0" applyFont="1" applyFill="1" applyBorder="1" applyAlignment="1">
      <alignment horizontal="center" vertical="center" wrapText="1"/>
    </xf>
    <xf numFmtId="173" fontId="12" fillId="41" borderId="12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12" fillId="40" borderId="12" xfId="0" applyFont="1" applyFill="1" applyBorder="1" applyAlignment="1" applyProtection="1">
      <alignment horizontal="center" vertical="center" wrapText="1"/>
      <protection/>
    </xf>
    <xf numFmtId="198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10" fontId="55" fillId="40" borderId="0" xfId="0" applyNumberFormat="1" applyFont="1" applyFill="1" applyAlignment="1" applyProtection="1">
      <alignment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247650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2</xdr:row>
      <xdr:rowOff>257175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16"/>
  <sheetViews>
    <sheetView tabSelected="1" zoomScaleSheetLayoutView="85" zoomScalePageLayoutView="0" workbookViewId="0" topLeftCell="A3">
      <selection activeCell="I10" sqref="I10:I1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3.8515625" style="3" customWidth="1"/>
    <col min="4" max="4" width="11.140625" style="3" customWidth="1"/>
    <col min="5" max="5" width="27.421875" style="3" customWidth="1"/>
    <col min="6" max="6" width="27.8515625" style="3" customWidth="1"/>
    <col min="7" max="7" width="24.7109375" style="3" customWidth="1"/>
    <col min="8" max="8" width="33.00390625" style="4" customWidth="1"/>
    <col min="9" max="9" width="32.00390625" style="3" customWidth="1"/>
    <col min="10" max="10" width="8.57421875" style="3" customWidth="1"/>
    <col min="11" max="11" width="22.140625" style="3" customWidth="1"/>
    <col min="12" max="14" width="9.140625" style="3" customWidth="1"/>
    <col min="15" max="16384" width="9.140625" style="3" customWidth="1"/>
  </cols>
  <sheetData>
    <row r="1" ht="21.75" customHeight="1"/>
    <row r="2" spans="1:11" s="2" customFormat="1" ht="23.25" customHeight="1" thickBot="1">
      <c r="A2" s="1"/>
      <c r="D2" s="12" t="s">
        <v>1</v>
      </c>
      <c r="E2" s="12"/>
      <c r="F2" s="12"/>
      <c r="G2" s="12"/>
      <c r="J2" s="1"/>
      <c r="K2" s="1"/>
    </row>
    <row r="3" ht="24.75" customHeight="1" thickTop="1"/>
    <row r="4" spans="2:8" ht="72" customHeight="1">
      <c r="B4" s="31" t="s">
        <v>2</v>
      </c>
      <c r="C4" s="32"/>
      <c r="D4" s="32"/>
      <c r="E4" s="32"/>
      <c r="F4" s="32"/>
      <c r="G4" s="33"/>
      <c r="H4" s="3"/>
    </row>
    <row r="5" spans="2:11" s="5" customFormat="1" ht="7.5" customHeight="1">
      <c r="B5" s="6"/>
      <c r="C5" s="7"/>
      <c r="D5" s="7"/>
      <c r="E5" s="7"/>
      <c r="F5" s="7"/>
      <c r="G5" s="7"/>
      <c r="H5" s="8" t="str">
        <f>+B4</f>
        <v>Procedura negoziata per l’affidamento, mediante accordo quadro, di servizi in ambito “Technology Strategy &amp; Planning”.
CIG: 84609851B4
R.A. 068/20/PN</v>
      </c>
      <c r="I5" s="7"/>
      <c r="J5" s="9"/>
      <c r="K5" s="9"/>
    </row>
    <row r="6" spans="2:11" s="5" customFormat="1" ht="26.25" customHeight="1">
      <c r="B6" s="14" t="s">
        <v>0</v>
      </c>
      <c r="C6" s="14"/>
      <c r="D6" s="14"/>
      <c r="E6" s="14"/>
      <c r="F6" s="14"/>
      <c r="G6" s="13"/>
      <c r="H6" s="7"/>
      <c r="I6" s="7"/>
      <c r="J6" s="9"/>
      <c r="K6" s="9"/>
    </row>
    <row r="7" spans="2:11" s="10" customFormat="1" ht="42.75" customHeight="1">
      <c r="B7" s="17"/>
      <c r="C7" s="17"/>
      <c r="D7" s="17"/>
      <c r="E7" s="17"/>
      <c r="F7" s="17"/>
      <c r="G7" s="17"/>
      <c r="H7" s="15" t="str">
        <f>+IF(B7="","Indicare la 'Ragione sociale per esteso'",IF(B7="Ragione sociale Impresa/RTI/Consorzio","Indicare la 'Ragione sociale per esteso'",""))</f>
        <v>Indicare la 'Ragione sociale per esteso'</v>
      </c>
      <c r="I7" s="16"/>
      <c r="J7" s="11"/>
      <c r="K7" s="11"/>
    </row>
    <row r="8" ht="18" customHeight="1"/>
    <row r="9" spans="2:8" ht="60" customHeight="1">
      <c r="B9" s="19" t="s">
        <v>3</v>
      </c>
      <c r="C9" s="19"/>
      <c r="D9" s="19"/>
      <c r="E9" s="20" t="s">
        <v>10</v>
      </c>
      <c r="F9" s="20" t="s">
        <v>9</v>
      </c>
      <c r="G9" s="24" t="s">
        <v>11</v>
      </c>
      <c r="H9" s="20" t="s">
        <v>12</v>
      </c>
    </row>
    <row r="10" spans="2:10" ht="39" customHeight="1">
      <c r="B10" s="18" t="s">
        <v>4</v>
      </c>
      <c r="C10" s="18"/>
      <c r="D10" s="18"/>
      <c r="E10" s="21">
        <v>790</v>
      </c>
      <c r="F10" s="23">
        <v>0.1</v>
      </c>
      <c r="G10" s="25"/>
      <c r="H10" s="26">
        <f>+(E10-G10)/E10</f>
        <v>1</v>
      </c>
      <c r="I10" s="29" t="str">
        <f>+IF(G10="","Indicare 'la tariffa unitaria offerta'","")</f>
        <v>Indicare 'la tariffa unitaria offerta'</v>
      </c>
      <c r="J10" s="30">
        <f>+F10*H10</f>
        <v>0.1</v>
      </c>
    </row>
    <row r="11" spans="2:10" ht="54" customHeight="1">
      <c r="B11" s="18" t="s">
        <v>5</v>
      </c>
      <c r="C11" s="18"/>
      <c r="D11" s="18"/>
      <c r="E11" s="21">
        <v>770</v>
      </c>
      <c r="F11" s="22">
        <v>0.24</v>
      </c>
      <c r="G11" s="25"/>
      <c r="H11" s="26">
        <f>+(E11-G11)/E11</f>
        <v>1</v>
      </c>
      <c r="I11" s="29" t="str">
        <f>+IF(G11="","Indicare 'la tariffa unitaria offerta'","")</f>
        <v>Indicare 'la tariffa unitaria offerta'</v>
      </c>
      <c r="J11" s="30">
        <f>+F11*H11</f>
        <v>0.24</v>
      </c>
    </row>
    <row r="12" spans="2:10" ht="51.75" customHeight="1">
      <c r="B12" s="18" t="s">
        <v>6</v>
      </c>
      <c r="C12" s="18"/>
      <c r="D12" s="18"/>
      <c r="E12" s="21">
        <v>650</v>
      </c>
      <c r="F12" s="22">
        <v>0.31</v>
      </c>
      <c r="G12" s="25"/>
      <c r="H12" s="26">
        <f>+(E12-G12)/E12</f>
        <v>1</v>
      </c>
      <c r="I12" s="29" t="str">
        <f>+IF(G12="","Indicare 'la tariffa unitaria offerta'","")</f>
        <v>Indicare 'la tariffa unitaria offerta'</v>
      </c>
      <c r="J12" s="30">
        <f>+F12*H12</f>
        <v>0.31</v>
      </c>
    </row>
    <row r="13" spans="2:10" ht="30" customHeight="1">
      <c r="B13" s="18" t="s">
        <v>7</v>
      </c>
      <c r="C13" s="18"/>
      <c r="D13" s="18"/>
      <c r="E13" s="21">
        <v>650</v>
      </c>
      <c r="F13" s="22">
        <v>0.22</v>
      </c>
      <c r="G13" s="25"/>
      <c r="H13" s="26">
        <f>+(E13-G13)/E13</f>
        <v>1</v>
      </c>
      <c r="I13" s="29" t="str">
        <f>+IF(G13="","Indicare 'la tariffa unitaria offerta'","")</f>
        <v>Indicare 'la tariffa unitaria offerta'</v>
      </c>
      <c r="J13" s="30">
        <f>+F13*H13</f>
        <v>0.22</v>
      </c>
    </row>
    <row r="14" spans="2:10" ht="40.5" customHeight="1">
      <c r="B14" s="18" t="s">
        <v>8</v>
      </c>
      <c r="C14" s="18"/>
      <c r="D14" s="18"/>
      <c r="E14" s="21">
        <v>650</v>
      </c>
      <c r="F14" s="22">
        <v>0.13</v>
      </c>
      <c r="G14" s="25"/>
      <c r="H14" s="26">
        <f>+(E14-G14)/E14</f>
        <v>1</v>
      </c>
      <c r="I14" s="29" t="str">
        <f>+IF(G14="","Indicare 'la tariffa unitaria offerta'","")</f>
        <v>Indicare 'la tariffa unitaria offerta'</v>
      </c>
      <c r="J14" s="30">
        <f>+F14*H14</f>
        <v>0.13</v>
      </c>
    </row>
    <row r="15" ht="18" customHeight="1"/>
    <row r="16" spans="6:8" ht="18" customHeight="1">
      <c r="F16" s="27" t="s">
        <v>13</v>
      </c>
      <c r="G16" s="27"/>
      <c r="H16" s="28">
        <f>+ROUND(SUM(J10:J14),5)</f>
        <v>1</v>
      </c>
    </row>
    <row r="17" ht="18" customHeight="1"/>
  </sheetData>
  <sheetProtection password="DA17" sheet="1"/>
  <mergeCells count="11">
    <mergeCell ref="B4:G4"/>
    <mergeCell ref="F16:G16"/>
    <mergeCell ref="B10:D10"/>
    <mergeCell ref="B11:D11"/>
    <mergeCell ref="B12:D12"/>
    <mergeCell ref="B13:D13"/>
    <mergeCell ref="B14:D14"/>
    <mergeCell ref="B6:F6"/>
    <mergeCell ref="H7:I7"/>
    <mergeCell ref="B7:G7"/>
    <mergeCell ref="B9:D9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0:G14">
      <formula1>AND(G10&gt;0,G10&lt;=E10,LEN(TEXT(G10-INT(G10),"0,00#"))&lt;5)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2020-10-13T09:06:19Z</dcterms:modified>
  <cp:category/>
  <cp:version/>
  <cp:contentType/>
  <cp:contentStatus/>
</cp:coreProperties>
</file>