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X:\Gruppo Mario\GARE\GARE\2021\RA009_21_PN_Noleggio multifunzione A3\01_GARA\03_DOCUMENTAZIONE DI GARA\02_DOCUMENTI DA PUBBLICARE\"/>
    </mc:Choice>
  </mc:AlternateContent>
  <xr:revisionPtr revIDLastSave="0" documentId="13_ncr:1_{F702BA5F-215C-415A-9128-DC6AC921FE92}" xr6:coauthVersionLast="45" xr6:coauthVersionMax="45" xr10:uidLastSave="{00000000-0000-0000-0000-000000000000}"/>
  <workbookProtection workbookPassword="DA17" lockStructure="1"/>
  <bookViews>
    <workbookView xWindow="-120" yWindow="-120" windowWidth="29040" windowHeight="15840" tabRatio="602" xr2:uid="{00000000-000D-0000-FFFF-FFFF00000000}"/>
  </bookViews>
  <sheets>
    <sheet name="Modulo offerta economica" sheetId="2" r:id="rId1"/>
  </sheets>
  <definedNames>
    <definedName name="_xlnm.Print_Area" localSheetId="0">'Modulo offerta economica'!$A$1:$N$24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" l="1"/>
  <c r="H9" i="2"/>
  <c r="L13" i="2" l="1"/>
  <c r="L14" i="2"/>
  <c r="K13" i="2"/>
  <c r="K14" i="2"/>
  <c r="K15" i="2" l="1"/>
  <c r="K19" i="2" s="1"/>
  <c r="J24" i="2"/>
  <c r="J23" i="2"/>
  <c r="H7" i="2" l="1"/>
</calcChain>
</file>

<file path=xl/sharedStrings.xml><?xml version="1.0" encoding="utf-8"?>
<sst xmlns="http://schemas.openxmlformats.org/spreadsheetml/2006/main" count="17" uniqueCount="17">
  <si>
    <t>* Compilare i campi evidenziati in celeste</t>
  </si>
  <si>
    <t>Valore da ribadire a video</t>
  </si>
  <si>
    <t>↑</t>
  </si>
  <si>
    <t>Ribasso percentuale offerto 
(valore calcolato automaticamente)</t>
  </si>
  <si>
    <t>Allegato D - MODULO OFFERTA ECONOMICA</t>
  </si>
  <si>
    <t>Stima dei costi aziendali relativi alla salute ed alla sicurezza sui luoghi di lavoro di cui all’art. 95, comma 10 del Codice, fino alla seconda cifra decimale</t>
  </si>
  <si>
    <t>Stima dei costi della manodopera, ai sensi dell’art. 95, comma 10 del Codice, fino alla seconda cifra decimale</t>
  </si>
  <si>
    <t>Procedura negoziata per la Fornitura in noleggio di apparecchiature multifunzione digitali LASER di tipo A3 bianco/nero e colore a ridotto impatto ambientale, comprensivo dei servizi di assistenza tecnica all-inclusive per la Società Sport e Salute S.p.A.
CIG 8615717A94 - R.A. 081/20/PN</t>
  </si>
  <si>
    <t>Canone mensile offerto per la singola macchina, fino alla seconda cifra decimale
[A]</t>
  </si>
  <si>
    <t>Quantità
[B]</t>
  </si>
  <si>
    <t>Canone Totale offerto fino alla seconda cifra decimale
[A X B X 36]</t>
  </si>
  <si>
    <t>Prezzo totale offerto</t>
  </si>
  <si>
    <t>Importo posto a base di gara</t>
  </si>
  <si>
    <t>Prodotto</t>
  </si>
  <si>
    <t>nel caso di partecipazione in RTI</t>
  </si>
  <si>
    <t>MFP A3 COLORE (II FASCIA)</t>
  </si>
  <si>
    <t>MFP A3 MONO (I FASCIA)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</si>
</sst>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  <numFmt numFmtId="165" formatCode="_-[$€-2]\ * #,##0.00_-;\-[$€-2]\ * #,##0.00_-;_-[$€-2]\ * &quot;-&quot;??_-"/>
    <numFmt numFmtId="166" formatCode="&quot;€&quot;\ #,##0.00"/>
    <numFmt numFmtId="167" formatCode="#,##0.00_ ;\-#,##0.00\ "/>
  </numFmts>
  <fonts count="17" x14ac:knownFonts="1">
    <font>
      <sz val="10"/>
      <name val="Arial"/>
    </font>
    <font>
      <sz val="10"/>
      <name val="Arial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b/>
      <u val="double"/>
      <sz val="14"/>
      <color indexed="18"/>
      <name val="Arial"/>
      <family val="2"/>
    </font>
    <font>
      <sz val="12"/>
      <color rgb="FFFF0000"/>
      <name val="Arial"/>
      <family val="2"/>
    </font>
    <font>
      <b/>
      <sz val="14"/>
      <color rgb="FF1122BF"/>
      <name val="Arial"/>
      <family val="2"/>
    </font>
    <font>
      <b/>
      <i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2" fillId="0" borderId="1">
      <alignment vertical="top" wrapText="1"/>
    </xf>
    <xf numFmtId="167" fontId="2" fillId="0" borderId="1">
      <alignment horizontal="right" vertical="top"/>
    </xf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5" fillId="2" borderId="0" xfId="0" applyFont="1" applyFill="1" applyAlignment="1" applyProtection="1">
      <alignment horizontal="left" vertical="center" wrapText="1"/>
      <protection hidden="1"/>
    </xf>
    <xf numFmtId="0" fontId="6" fillId="2" borderId="0" xfId="0" applyFont="1" applyFill="1" applyAlignment="1" applyProtection="1">
      <alignment horizontal="left" vertical="center" wrapText="1"/>
      <protection hidden="1"/>
    </xf>
    <xf numFmtId="0" fontId="4" fillId="2" borderId="0" xfId="0" applyFont="1" applyFill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0" xfId="0" applyFont="1" applyFill="1" applyAlignment="1" applyProtection="1">
      <alignment vertical="center" wrapText="1"/>
    </xf>
    <xf numFmtId="0" fontId="4" fillId="0" borderId="0" xfId="0" applyFont="1"/>
    <xf numFmtId="0" fontId="7" fillId="2" borderId="0" xfId="0" applyFont="1" applyFill="1" applyBorder="1" applyAlignment="1" applyProtection="1">
      <alignment horizontal="center" vertical="center" wrapText="1"/>
    </xf>
    <xf numFmtId="0" fontId="14" fillId="2" borderId="0" xfId="0" applyFont="1" applyFill="1" applyAlignment="1" applyProtection="1">
      <alignment vertical="center" wrapText="1"/>
    </xf>
    <xf numFmtId="0" fontId="5" fillId="2" borderId="0" xfId="0" applyFont="1" applyFill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7" fillId="2" borderId="0" xfId="0" applyFont="1" applyFill="1" applyAlignment="1" applyProtection="1">
      <alignment horizontal="left" vertical="center" wrapText="1"/>
    </xf>
    <xf numFmtId="0" fontId="4" fillId="4" borderId="0" xfId="0" applyFont="1" applyFill="1" applyAlignment="1" applyProtection="1">
      <alignment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10" fontId="10" fillId="7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 applyProtection="1">
      <alignment horizontal="left" vertical="center" wrapText="1"/>
    </xf>
    <xf numFmtId="0" fontId="16" fillId="4" borderId="0" xfId="0" applyFont="1" applyFill="1" applyAlignment="1" applyProtection="1">
      <alignment horizontal="left" vertical="center" wrapText="1"/>
    </xf>
    <xf numFmtId="166" fontId="10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166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" xfId="0" applyNumberFormat="1" applyFont="1" applyFill="1" applyBorder="1" applyAlignment="1" applyProtection="1">
      <alignment horizontal="center" vertical="center" wrapText="1"/>
      <protection hidden="1"/>
    </xf>
    <xf numFmtId="44" fontId="10" fillId="4" borderId="9" xfId="7" applyFont="1" applyFill="1" applyBorder="1" applyAlignment="1">
      <alignment vertical="center" wrapText="1"/>
    </xf>
    <xf numFmtId="44" fontId="10" fillId="4" borderId="10" xfId="7" applyFont="1" applyFill="1" applyBorder="1" applyAlignment="1">
      <alignment vertical="center" wrapText="1"/>
    </xf>
    <xf numFmtId="0" fontId="10" fillId="2" borderId="2" xfId="0" applyFont="1" applyFill="1" applyBorder="1" applyAlignment="1" applyProtection="1">
      <alignment vertical="center" wrapText="1"/>
    </xf>
    <xf numFmtId="0" fontId="10" fillId="0" borderId="2" xfId="0" applyFont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10" fontId="10" fillId="4" borderId="4" xfId="0" applyNumberFormat="1" applyFont="1" applyFill="1" applyBorder="1" applyAlignment="1">
      <alignment horizontal="center" vertical="center" wrapText="1"/>
    </xf>
    <xf numFmtId="10" fontId="10" fillId="4" borderId="6" xfId="0" applyNumberFormat="1" applyFont="1" applyFill="1" applyBorder="1" applyAlignment="1">
      <alignment horizontal="center" vertical="center" wrapText="1"/>
    </xf>
    <xf numFmtId="166" fontId="10" fillId="6" borderId="2" xfId="0" applyNumberFormat="1" applyFont="1" applyFill="1" applyBorder="1" applyAlignment="1" applyProtection="1">
      <alignment horizontal="center" vertical="center" wrapText="1"/>
      <protection locked="0" hidden="1"/>
    </xf>
    <xf numFmtId="0" fontId="16" fillId="2" borderId="7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2" fontId="10" fillId="4" borderId="8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2" fontId="10" fillId="4" borderId="4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2" fontId="0" fillId="0" borderId="6" xfId="0" applyNumberFormat="1" applyBorder="1" applyAlignment="1">
      <alignment horizontal="center" vertical="center" wrapText="1"/>
    </xf>
    <xf numFmtId="44" fontId="10" fillId="4" borderId="8" xfId="7" applyFont="1" applyFill="1" applyBorder="1" applyAlignment="1">
      <alignment horizontal="center" vertical="center" wrapText="1"/>
    </xf>
    <xf numFmtId="44" fontId="10" fillId="4" borderId="9" xfId="7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 applyProtection="1">
      <alignment horizontal="center" vertical="top"/>
      <protection hidden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5" fillId="2" borderId="0" xfId="0" applyFont="1" applyFill="1" applyAlignment="1" applyProtection="1">
      <alignment horizontal="left" vertical="center" wrapText="1"/>
      <protection hidden="1"/>
    </xf>
    <xf numFmtId="0" fontId="9" fillId="6" borderId="2" xfId="0" applyFont="1" applyFill="1" applyBorder="1" applyAlignment="1" applyProtection="1">
      <alignment horizontal="center" vertical="center" wrapText="1"/>
      <protection locked="0"/>
    </xf>
    <xf numFmtId="166" fontId="10" fillId="4" borderId="4" xfId="0" applyNumberFormat="1" applyFont="1" applyFill="1" applyBorder="1" applyAlignment="1" applyProtection="1">
      <alignment horizontal="center" vertical="center" wrapText="1"/>
      <protection locked="0" hidden="1"/>
    </xf>
    <xf numFmtId="166" fontId="10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7" fillId="2" borderId="10" xfId="0" applyFont="1" applyFill="1" applyBorder="1" applyAlignment="1" applyProtection="1">
      <alignment horizontal="left" vertical="center" wrapText="1"/>
    </xf>
    <xf numFmtId="44" fontId="10" fillId="4" borderId="11" xfId="7" applyFont="1" applyFill="1" applyBorder="1" applyAlignment="1">
      <alignment horizontal="center" vertical="center" wrapText="1"/>
    </xf>
    <xf numFmtId="44" fontId="10" fillId="4" borderId="12" xfId="7" applyFont="1" applyFill="1" applyBorder="1" applyAlignment="1">
      <alignment horizontal="center" vertical="center" wrapText="1"/>
    </xf>
    <xf numFmtId="0" fontId="7" fillId="3" borderId="2" xfId="0" applyFont="1" applyFill="1" applyBorder="1" applyAlignment="1" applyProtection="1">
      <alignment horizontal="left" vertical="center" wrapText="1"/>
    </xf>
  </cellXfs>
  <cellStyles count="8">
    <cellStyle name="A2 cod voce figlia" xfId="1" xr:uid="{00000000-0005-0000-0000-000000000000}"/>
    <cellStyle name="D1 prezzo" xfId="2" xr:uid="{00000000-0005-0000-0000-000001000000}"/>
    <cellStyle name="Euro" xfId="3" xr:uid="{00000000-0005-0000-0000-000002000000}"/>
    <cellStyle name="Euro 2" xfId="4" xr:uid="{00000000-0005-0000-0000-000003000000}"/>
    <cellStyle name="Normale" xfId="0" builtinId="0"/>
    <cellStyle name="Normale 2" xfId="5" xr:uid="{00000000-0005-0000-0000-000005000000}"/>
    <cellStyle name="Valuta" xfId="7" builtinId="4"/>
    <cellStyle name="Valuta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695325</xdr:colOff>
      <xdr:row>2</xdr:row>
      <xdr:rowOff>361950</xdr:rowOff>
    </xdr:to>
    <xdr:pic>
      <xdr:nvPicPr>
        <xdr:cNvPr id="1031" name="Immagine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990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6"/>
  </sheetPr>
  <dimension ref="A2:P24"/>
  <sheetViews>
    <sheetView tabSelected="1" zoomScaleNormal="100" zoomScaleSheetLayoutView="85" workbookViewId="0">
      <selection activeCell="K4" sqref="K4"/>
    </sheetView>
  </sheetViews>
  <sheetFormatPr defaultColWidth="9.140625" defaultRowHeight="12.75" x14ac:dyDescent="0.2"/>
  <cols>
    <col min="1" max="1" width="3" style="3" customWidth="1"/>
    <col min="2" max="2" width="16.42578125" style="3" customWidth="1"/>
    <col min="3" max="3" width="14" style="3" customWidth="1"/>
    <col min="4" max="4" width="12" style="3" customWidth="1"/>
    <col min="5" max="5" width="9.140625" style="3" customWidth="1"/>
    <col min="6" max="6" width="4.5703125" style="3" customWidth="1"/>
    <col min="7" max="7" width="19.28515625" style="3" customWidth="1"/>
    <col min="8" max="8" width="4.5703125" style="3" customWidth="1"/>
    <col min="9" max="9" width="29.42578125" style="3" customWidth="1"/>
    <col min="10" max="10" width="24.5703125" style="3" customWidth="1"/>
    <col min="11" max="11" width="27.140625" style="3" customWidth="1"/>
    <col min="12" max="16384" width="9.140625" style="3"/>
  </cols>
  <sheetData>
    <row r="2" spans="1:16" s="2" customFormat="1" ht="60.75" customHeight="1" x14ac:dyDescent="0.2">
      <c r="A2" s="1"/>
      <c r="B2" s="48"/>
      <c r="C2" s="48"/>
      <c r="E2" s="44" t="s">
        <v>4</v>
      </c>
      <c r="F2" s="44"/>
      <c r="G2" s="44"/>
      <c r="H2" s="44"/>
      <c r="I2" s="44"/>
      <c r="J2" s="1"/>
    </row>
    <row r="3" spans="1:16" ht="30.75" customHeight="1" x14ac:dyDescent="0.2"/>
    <row r="4" spans="1:16" ht="93" customHeight="1" x14ac:dyDescent="0.2">
      <c r="B4" s="55" t="s">
        <v>7</v>
      </c>
      <c r="C4" s="55"/>
      <c r="D4" s="55"/>
      <c r="E4" s="55"/>
      <c r="F4" s="55"/>
      <c r="G4" s="55"/>
      <c r="H4" s="55"/>
      <c r="I4" s="55"/>
      <c r="J4" s="55"/>
      <c r="K4" s="2"/>
    </row>
    <row r="5" spans="1:16" s="5" customFormat="1" ht="12.75" customHeight="1" x14ac:dyDescent="0.2">
      <c r="B5" s="6"/>
      <c r="C5" s="7"/>
      <c r="D5" s="7"/>
      <c r="E5" s="7"/>
      <c r="F5" s="7"/>
      <c r="G5" s="7"/>
      <c r="H5" s="8"/>
      <c r="I5" s="8"/>
      <c r="J5" s="8"/>
    </row>
    <row r="6" spans="1:16" s="5" customFormat="1" ht="24.75" customHeight="1" x14ac:dyDescent="0.2">
      <c r="B6" s="34" t="s">
        <v>0</v>
      </c>
      <c r="C6" s="34"/>
      <c r="D6" s="34"/>
      <c r="E6" s="34"/>
      <c r="F6" s="34"/>
      <c r="G6" s="15"/>
      <c r="H6" s="8"/>
      <c r="I6" s="8"/>
      <c r="J6" s="8"/>
    </row>
    <row r="7" spans="1:16" s="9" customFormat="1" ht="34.5" customHeight="1" x14ac:dyDescent="0.2">
      <c r="B7" s="49"/>
      <c r="C7" s="49"/>
      <c r="D7" s="49"/>
      <c r="E7" s="49"/>
      <c r="F7" s="49"/>
      <c r="G7" s="49"/>
      <c r="H7" s="32" t="str">
        <f>+IF(B7="","Indicare la 'Ragione sociale per esteso'",IF(B7="Ragione sociale Impresa/RTI/Consorzio","Indicare la 'Ragione sociale per esteso'",""))</f>
        <v>Indicare la 'Ragione sociale per esteso'</v>
      </c>
      <c r="I7" s="33"/>
      <c r="J7" s="20"/>
    </row>
    <row r="8" spans="1:16" s="9" customFormat="1" ht="20.25" customHeight="1" x14ac:dyDescent="0.2">
      <c r="B8" s="52" t="s">
        <v>14</v>
      </c>
      <c r="C8" s="52"/>
      <c r="D8" s="52"/>
      <c r="E8" s="52"/>
      <c r="F8" s="52"/>
      <c r="G8" s="52"/>
      <c r="H8" s="10"/>
      <c r="I8" s="10"/>
      <c r="J8" s="10"/>
    </row>
    <row r="9" spans="1:16" s="9" customFormat="1" ht="34.5" customHeight="1" x14ac:dyDescent="0.2">
      <c r="B9" s="49"/>
      <c r="C9" s="49"/>
      <c r="D9" s="49"/>
      <c r="E9" s="49"/>
      <c r="F9" s="49"/>
      <c r="G9" s="49"/>
      <c r="H9" s="32" t="str">
        <f>+IF(B9="","Indicare la 'Ragione sociale per esteso'",IF(B9="Ragione sociale Impresa/RTI/Consorzio","Indicare la 'Ragione sociale per esteso'",""))</f>
        <v>Indicare la 'Ragione sociale per esteso'</v>
      </c>
      <c r="I9" s="33"/>
      <c r="J9" s="21"/>
    </row>
    <row r="10" spans="1:16" s="9" customFormat="1" ht="34.5" customHeight="1" x14ac:dyDescent="0.2">
      <c r="B10" s="49"/>
      <c r="C10" s="49"/>
      <c r="D10" s="49"/>
      <c r="E10" s="49"/>
      <c r="F10" s="49"/>
      <c r="G10" s="49"/>
      <c r="H10" s="32" t="str">
        <f>+IF(B10="","Indicare la 'Ragione sociale per esteso'",IF(B10="Ragione sociale Impresa/RTI/Consorzio","Indicare la 'Ragione sociale per esteso'",""))</f>
        <v>Indicare la 'Ragione sociale per esteso'</v>
      </c>
      <c r="I10" s="33"/>
      <c r="J10" s="21"/>
    </row>
    <row r="11" spans="1:16" s="9" customFormat="1" ht="20.25" customHeight="1" x14ac:dyDescent="0.2">
      <c r="B11" s="11"/>
      <c r="C11" s="11"/>
      <c r="D11" s="11"/>
      <c r="E11" s="11"/>
      <c r="F11" s="11"/>
      <c r="G11" s="11"/>
      <c r="H11" s="10"/>
      <c r="I11" s="10"/>
      <c r="J11" s="10"/>
    </row>
    <row r="12" spans="1:16" s="12" customFormat="1" ht="61.5" customHeight="1" x14ac:dyDescent="0.2">
      <c r="B12" s="45" t="s">
        <v>13</v>
      </c>
      <c r="C12" s="46"/>
      <c r="D12" s="46"/>
      <c r="E12" s="46"/>
      <c r="F12" s="47"/>
      <c r="G12" s="45" t="s">
        <v>12</v>
      </c>
      <c r="H12" s="47"/>
      <c r="I12" s="13" t="s">
        <v>8</v>
      </c>
      <c r="J12" s="13" t="s">
        <v>9</v>
      </c>
      <c r="K12" s="13" t="s">
        <v>10</v>
      </c>
    </row>
    <row r="13" spans="1:16" s="12" customFormat="1" ht="48" customHeight="1" x14ac:dyDescent="0.2">
      <c r="B13" s="35" t="s">
        <v>16</v>
      </c>
      <c r="C13" s="36"/>
      <c r="D13" s="36"/>
      <c r="E13" s="36"/>
      <c r="F13" s="37"/>
      <c r="G13" s="41">
        <v>202350</v>
      </c>
      <c r="H13" s="42"/>
      <c r="I13" s="19"/>
      <c r="J13" s="23">
        <v>10</v>
      </c>
      <c r="K13" s="22">
        <f>ROUND(I13*J13*36,2)</f>
        <v>0</v>
      </c>
      <c r="L13" s="32" t="str">
        <f>+IF(I13="","Indicare il 'Canone mensile offerto'","")</f>
        <v>Indicare il 'Canone mensile offerto'</v>
      </c>
      <c r="M13" s="33"/>
      <c r="N13" s="33"/>
    </row>
    <row r="14" spans="1:16" s="12" customFormat="1" ht="48" customHeight="1" x14ac:dyDescent="0.2">
      <c r="B14" s="38" t="s">
        <v>15</v>
      </c>
      <c r="C14" s="39"/>
      <c r="D14" s="39"/>
      <c r="E14" s="39"/>
      <c r="F14" s="40"/>
      <c r="G14" s="53"/>
      <c r="H14" s="54"/>
      <c r="I14" s="19"/>
      <c r="J14" s="23">
        <v>25</v>
      </c>
      <c r="K14" s="22">
        <f>ROUND(I14*J14*36,2)</f>
        <v>0</v>
      </c>
      <c r="L14" s="32" t="str">
        <f>+IF(I14="","Indicare il 'Canone mensile offerto'","")</f>
        <v>Indicare il 'Canone mensile offerto'</v>
      </c>
      <c r="M14" s="33"/>
      <c r="N14" s="33"/>
    </row>
    <row r="15" spans="1:16" s="12" customFormat="1" ht="30" customHeight="1" x14ac:dyDescent="0.2">
      <c r="B15" s="43"/>
      <c r="C15" s="43"/>
      <c r="D15" s="43"/>
      <c r="E15" s="43"/>
      <c r="F15" s="43"/>
      <c r="G15" s="25"/>
      <c r="H15" s="24"/>
      <c r="I15" s="50" t="s">
        <v>11</v>
      </c>
      <c r="J15" s="51"/>
      <c r="K15" s="22">
        <f>+ROUND(K14+K13,2)</f>
        <v>0</v>
      </c>
      <c r="L15" s="18"/>
      <c r="M15" s="17"/>
      <c r="N15" s="17"/>
      <c r="O15" s="17"/>
      <c r="P15" s="17"/>
    </row>
    <row r="16" spans="1:16" ht="21.75" customHeight="1" x14ac:dyDescent="0.2">
      <c r="I16" s="14"/>
      <c r="J16" s="14"/>
      <c r="K16" s="14" t="s">
        <v>2</v>
      </c>
    </row>
    <row r="17" spans="2:11" ht="19.5" customHeight="1" x14ac:dyDescent="0.2">
      <c r="I17" s="4"/>
      <c r="J17" s="4"/>
      <c r="K17" s="4" t="s">
        <v>1</v>
      </c>
    </row>
    <row r="18" spans="2:11" ht="12.75" customHeight="1" x14ac:dyDescent="0.2"/>
    <row r="19" spans="2:11" ht="49.5" customHeight="1" x14ac:dyDescent="0.2">
      <c r="G19" s="28"/>
      <c r="H19" s="28"/>
      <c r="I19" s="29" t="s">
        <v>3</v>
      </c>
      <c r="J19" s="30"/>
      <c r="K19" s="16">
        <f>IF(K15=0,0,ROUND((G13-K15)/G13,4))</f>
        <v>0</v>
      </c>
    </row>
    <row r="23" spans="2:11" ht="48" customHeight="1" x14ac:dyDescent="0.2">
      <c r="B23" s="26" t="s">
        <v>6</v>
      </c>
      <c r="C23" s="27"/>
      <c r="D23" s="27"/>
      <c r="E23" s="27"/>
      <c r="F23" s="27"/>
      <c r="G23" s="31"/>
      <c r="H23" s="31"/>
      <c r="I23" s="31"/>
      <c r="J23" s="32" t="str">
        <f>+IF(G23="","Indicare la 'stima dei costi totali relativi alla manodopera'","")</f>
        <v>Indicare la 'stima dei costi totali relativi alla manodopera'</v>
      </c>
      <c r="K23" s="33"/>
    </row>
    <row r="24" spans="2:11" ht="48" customHeight="1" x14ac:dyDescent="0.2">
      <c r="B24" s="26" t="s">
        <v>5</v>
      </c>
      <c r="C24" s="27"/>
      <c r="D24" s="27"/>
      <c r="E24" s="27"/>
      <c r="F24" s="27"/>
      <c r="G24" s="31"/>
      <c r="H24" s="31"/>
      <c r="I24" s="31"/>
      <c r="J24" s="32" t="str">
        <f>+IF(G24="","Indicare la 'stima dei costi aziendali relativa alla salute e sicurezza'","")</f>
        <v>Indicare la 'stima dei costi aziendali relativa alla salute e sicurezza'</v>
      </c>
      <c r="K24" s="33"/>
    </row>
  </sheetData>
  <sheetProtection algorithmName="SHA-512" hashValue="GrNebkPHabRpfzUgweryx3nIsPcwlzbJycooyOftg7tSIhuIjTD1YqCVeDtZU1inhLUemVqCCWVLx1O5ydtuPA==" saltValue="fhcpff1s/6C+JKzeZw0d0A==" spinCount="100000" sheet="1" objects="1" scenarios="1"/>
  <mergeCells count="28">
    <mergeCell ref="B2:C2"/>
    <mergeCell ref="B7:G7"/>
    <mergeCell ref="G12:H12"/>
    <mergeCell ref="I15:J15"/>
    <mergeCell ref="B8:G8"/>
    <mergeCell ref="B9:G9"/>
    <mergeCell ref="H9:I9"/>
    <mergeCell ref="B10:G10"/>
    <mergeCell ref="H10:I10"/>
    <mergeCell ref="B4:J4"/>
    <mergeCell ref="L14:N14"/>
    <mergeCell ref="L13:N13"/>
    <mergeCell ref="B15:F15"/>
    <mergeCell ref="E2:I2"/>
    <mergeCell ref="B12:F12"/>
    <mergeCell ref="B6:F6"/>
    <mergeCell ref="H7:I7"/>
    <mergeCell ref="B13:F13"/>
    <mergeCell ref="B14:F14"/>
    <mergeCell ref="G13:H14"/>
    <mergeCell ref="B24:F24"/>
    <mergeCell ref="B23:F23"/>
    <mergeCell ref="G19:H19"/>
    <mergeCell ref="I19:J19"/>
    <mergeCell ref="G24:I24"/>
    <mergeCell ref="G23:I23"/>
    <mergeCell ref="J24:K24"/>
    <mergeCell ref="J23:K23"/>
  </mergeCells>
  <phoneticPr fontId="3" type="noConversion"/>
  <dataValidations count="4">
    <dataValidation type="custom" allowBlank="1" showInputMessage="1" showErrorMessage="1" errorTitle="Errore!" error="Non è ammessa l'indicazione di un importo:_x000a_- negativo_x000a_- pari a Zero_x000a_- con un numero di cifre decimali maggiori di 2_x000a_- superiore all'importo posto a base di gara" sqref="K15 J14" xr:uid="{8FEAAF69-C443-4E17-882C-1E99CDE1EC36}">
      <formula1>AND(J14&gt;0,J14&lt;=H12,LEN(TEXT(J14-INT(J14),"0,00#"))&lt;5)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2_x000a_- superiore all'importo posto a base di gara" sqref="J13" xr:uid="{A9CF501A-BE5C-4BDF-8E6E-4700CB0CB8A7}">
      <formula1>AND(J13&gt;0,J13&lt;=H14,LEN(TEXT(J13-INT(J13),"0,00#"))&lt;5)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2" sqref="I13:I14" xr:uid="{B546F65C-A80A-4DDD-99F3-1D8EF1F5EB7D}">
      <formula1>AND(I13&gt;0,LEN(TEXT(I13-INT(I13),"0,00#"))&lt;5)</formula1>
    </dataValidation>
    <dataValidation type="custom" allowBlank="1" showInputMessage="1" showErrorMessage="1" errorTitle="Errore!" error="Non è ammessa l'indicazione di un importo:_x000a_- negativo_x000a_- pari a Zero_x000a_- con un numero di cifre decimali maggiori di 2_x000a_- superiore all'importo posto a base di gara" sqref="I15" xr:uid="{06279718-2D85-48B9-9BD4-5FACC56BB4EC}">
      <formula1>AND(I15&gt;0,I15&lt;=#REF!,LEN(TEXT(I15-INT(I15),"0,00#"))&lt;5)</formula1>
    </dataValidation>
  </dataValidations>
  <pageMargins left="0.78740157480314965" right="0.78740157480314965" top="0.70866141732283472" bottom="0.78740157480314965" header="0.51181102362204722" footer="0.51181102362204722"/>
  <pageSetup paperSize="9" scale="35" orientation="portrait" horizontalDpi="4294967293" r:id="rId1"/>
  <headerFooter alignWithMargins="0">
    <oddFooter>&amp;LDichiarazione offerta economica&amp;CPag. &amp;P di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Modulo offerta economica</vt:lpstr>
      <vt:lpstr>'Modulo offerta economica'!Area_stampa</vt:lpstr>
    </vt:vector>
  </TitlesOfParts>
  <Company>Poste Italiane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Coppola Mario</cp:lastModifiedBy>
  <cp:lastPrinted>2019-01-23T08:52:32Z</cp:lastPrinted>
  <dcterms:created xsi:type="dcterms:W3CDTF">2010-01-15T09:53:38Z</dcterms:created>
  <dcterms:modified xsi:type="dcterms:W3CDTF">2021-02-19T17:31:03Z</dcterms:modified>
</cp:coreProperties>
</file>