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9000" tabRatio="602" activeTab="0"/>
  </bookViews>
  <sheets>
    <sheet name="Modulo offerta economica" sheetId="1" r:id="rId1"/>
  </sheets>
  <definedNames>
    <definedName name="_xlnm.Print_Area" localSheetId="0">'Modulo offerta economica'!$A$1:$N$42</definedName>
  </definedNames>
  <calcPr fullCalcOnLoad="1"/>
</workbook>
</file>

<file path=xl/sharedStrings.xml><?xml version="1.0" encoding="utf-8"?>
<sst xmlns="http://schemas.openxmlformats.org/spreadsheetml/2006/main" count="44" uniqueCount="44">
  <si>
    <t>* Compilare i campi evidenziati in celeste</t>
  </si>
  <si>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</si>
  <si>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</si>
  <si>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</si>
  <si>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</si>
  <si>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</si>
  <si>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</si>
  <si>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</si>
  <si>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</si>
  <si>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</si>
  <si>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</si>
  <si>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</si>
  <si>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j)</t>
  </si>
  <si>
    <t>k)</t>
  </si>
  <si>
    <t>m)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</si>
  <si>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eseguiti i lavori;</t>
  </si>
  <si>
    <t>di avere nel complesso preso conoscenza di tutte le circostanze generali, particolari e locali, nessuna esclusa ed eccettuata, che possono avere influito o influire sia sulla esecuzione dei lavori, sia sulla determinazione della propria offerta e di giudicare, pertanto, remunerativa l’offerta economica presentata;</t>
  </si>
  <si>
    <t>di avere tenuto conto, nel formulare la propria offerta di eventuali maggiorazioni per lievitazione dei prezzi che dovessero intervenire durante l’esecuzione dei lavori, rinunciando fin d’ora a qualsiasi azione o eccezione in merito;</t>
  </si>
  <si>
    <t>valevole su €</t>
  </si>
  <si>
    <t>CHE SOMMATO A</t>
  </si>
  <si>
    <t xml:space="preserve">
</t>
  </si>
  <si>
    <t>COSTI della manodopera di cui all’art.95, comma 10, del D.Lgs. 50/2016 e s.m.i., fino alla seconda cifra decimale [Euro]*</t>
  </si>
  <si>
    <t>ONERI SICUREZZA AZIENDALI, di cui all’art.95, comma 10, del D.Lgs. 50/2016 e s.m.i., fino alla seconda cifra decimale [Euro]*</t>
  </si>
  <si>
    <t xml:space="preserve">Indicare i propri costi relativi alla manodopera di cui all’art. 95, comma 10, del D.lgs  50/2016 e s.m.i. </t>
  </si>
  <si>
    <t>Indicare gli oneri aziendali concernenti l’adempimento delle disposizioni in materia di salute e sicurezza sui luoghi di lavoro, di cui all’art. 95, comma 10, del D.lgs  50/2016 e s.m.i,</t>
  </si>
  <si>
    <t>di  accettare che la presente offerta abbia validità di 180 giorni a partire dalla data fissata per la presentazione della presente offerta;</t>
  </si>
  <si>
    <t>L'importo offerto, al netto del ribasso, esclusi IVA e costi per l'attuazione dei piani di sicurezza e coordinamento, non soggetti a ribasso, risulta:</t>
  </si>
  <si>
    <t>IMPORTO OFFERTO [EURO] FINO ALLA TERZA CIFRA DECIMALE, ESCLUSI COSTI PER L'ATTUAZIONE DEI PIANI DI SICUREZZA E COORDINAMENTO</t>
  </si>
  <si>
    <t>oltre IVA, quali costi per l'attuazione dei piani di sicurezza e coordinamento, ai sensi del D.Lgs 81/2008 e s.m.i., non soggetti al ribasso di gara</t>
  </si>
  <si>
    <t>IMPORTO CONTRATTUALE FINO ALLA TERZA CIFRA DECIMALE, COMPRENSIVO  DEI COSTI PER L'ATTUAZIONE DEI PIANI DI SICUREZZA E COORDINAMENTO, IVA ESCLUSA</t>
  </si>
  <si>
    <t>oltre IVA, ed esclusi i costi per l'attuazione dei piani di sicurezza e coordinamento, quale corrispettivo per l’esecuzione dei lavori a corpo, nonché valevole sulla maggiorazione del 25,00% per spese generali, uso attrezzi ed utili dell'impresa per l’esecuzione di eventuali opere in economia.</t>
  </si>
  <si>
    <r>
      <t xml:space="preserve">RIBASSO OFFERTO [%] </t>
    </r>
    <r>
      <rPr>
        <b/>
        <u val="single"/>
        <sz val="14"/>
        <rFont val="Arial"/>
        <family val="2"/>
      </rPr>
      <t>FINO ALLA TERZA CIFRA DECIMALE</t>
    </r>
  </si>
  <si>
    <t>di avere effettuato una verifica della disponibilità della mano d’opera necessaria per l’esecuzione dei lavori nonché della disponibilità di attrezzature adeguate all’entità e alla tipologia e categoria dei lavori in appalto;</t>
  </si>
  <si>
    <t>di aver controllato le voci e le quantità riportate nel computo metrico estimativo, attraverso l’esame degli elaborati progettuali e di aver tenuto conto delle eventuali discordanze nelle indicazioni qualitative e quantitative delle voci rilevabili dal computo metrico estimativo nella formulazione dell’offerta, che, riferita all’esecuzione dei lavori secondo gli elaborati progettuali posti a base di gara, resta comunque fissa ed invariabile;</t>
  </si>
  <si>
    <t>di aver tenuto conto, nel formulare la propria offerta, dei sottoindicati  oneri aziendali concernenti l’adempimento delle disposizioni in materia di salute e sicurezza sui luoghi di lavoro, e dei propri costi della manodopera, non soggetti a ribasso d’asta, da sostenere nell’arco temporale previsto per l’esecuzione dei lavori, e che essi non rappresentano un corrispettivo aggiuntivo rispetto a quello indicato nell’offerta economica stessa, bensì una componente specifica di essa:</t>
  </si>
  <si>
    <t>che gli oneri aziendali concernenti l’adempimento delle disposizioni in materia di salute e sicurezza sui luoghi di lavoro risultano congrui rispetto all’entità e alle caratteristiche dei lavori oggetto dell’appalto e che il costo della manodopera non è inferiore ai minimi salariali retributivi indicati nelle apposite tabelle di cui all'articolo 23, comma 16, D. Lgs. 50/2016 e s.m.i, per  il  settore  produttivo in  cui rientrano  le  lavorazioni;</t>
  </si>
  <si>
    <t>di confermare le dichiarazioni di cui alla lettera di invito, presentate in sede di offerta;</t>
  </si>
  <si>
    <t>di accettare integralmente, senza condizione o riserva alcuna, tutte le norme e disposizioni contenute nel presente modulo di offerta, nella lettera di invito recante le modalità di partecipazione e svolgimento della gara,  nel progetto esecutivo posto a base di gara completo di tutti i documenti tecnico-economici ed elaborati grafici, nonchè nel capitolato speciale d’appalto e relativo allegato integrativo, disponibili nell’area "Allegati" della RDO on line, all'interno del portale https://fornitori.sportesalute.eu;</t>
  </si>
  <si>
    <t xml:space="preserve">PROCEDURA NEGOZIATA PER L’AFFIDAMENTO DEI LAVORI DI RIQUALIFICAZIONE DELL’IMPIANTO NATATORIO DI PIAZZA DELLA PACE PRESSO IL COMUNE DI REGGIO CALABRIA, RIENTRANTI TRA GLI INTERVENTI FINANZIATI DAL FONDO “SPORT E PERIFERIE” ISTITUITO DALL’ART. 15 DEL D.L. 185/2015 RECANTE “MISURE URGENTI PER FAVORIRE LA REALIZZAZIONE DI IMPIANTI SPORTIVI NELLE PERIFERIE URBANE”, CONVERTITO CON MODIFICAZIONI DALLA LEGGE N. 9 DEL 22 GENNAIO 2016.
R.A. 014/21/PN - CIG: 865517190D  - CUP: J37H21000890005
</t>
  </si>
  <si>
    <t>Allegato B- Modulo offerta economica</t>
  </si>
  <si>
    <t>Tutto ciò premesso dichiara di essere disposto ad assumere la  realizzazione dei lavori descritti nel progetto esecutivo e nell’offerta tecnica presentata, offrendo  il ribasso percentuale del:</t>
  </si>
  <si>
    <t>di aver preso nota che la validità del contratto -  che non potrà comunque essere stipulato prima dello scadere del termine dilatorio di cui all’art. 32, comma 9, del Codice - decorre dalla data del verbale di consegna dei lavori;</t>
  </si>
  <si>
    <t>di aver giudicato i lavori stessi realizzabili, gli elaborati progettuali adeguati e di ritenere l’importo per l’esecuzione delle opere a corpo nel suo complesso remunerativo e tale da consentire il ribasso percentuale offerto;</t>
  </si>
  <si>
    <t>di prendere atto che le indicazioni delle voci e quantità riportate nel computo metrico estimativo non hanno valore negoziale essendo il prezzo, determinato attraverso lo stesso, convenuto a corpo e, pertanto, fisso ed invariabile, ai sensi degli articoli 3, comma 1, lett. ddddd) e 59, comma 5-bis del D-Lgs 50/2016  e s.m.i;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</si>
</sst>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;\-[$€-2]\ #,##0.00"/>
    <numFmt numFmtId="165" formatCode="_-[$€-2]\ * #,##0.00_-;\-[$€-2]\ * #,##0.00_-;_-[$€-2]\ * &quot;-&quot;??_-"/>
    <numFmt numFmtId="166" formatCode="0.000%"/>
    <numFmt numFmtId="167" formatCode="&quot;€&quot;\ #,##0.00"/>
    <numFmt numFmtId="168" formatCode="#,##0.0000"/>
    <numFmt numFmtId="169" formatCode="0.0000%"/>
    <numFmt numFmtId="170" formatCode="0.00000%"/>
    <numFmt numFmtId="171" formatCode="&quot;€&quot;\ #,##0.0000000000"/>
    <numFmt numFmtId="172" formatCode="#.######;"/>
    <numFmt numFmtId="173" formatCode="&quot;€&quot;\ #,##0.000"/>
    <numFmt numFmtId="174" formatCode="&quot;€&quot;\ #,##0.0000"/>
    <numFmt numFmtId="175" formatCode="0.0"/>
    <numFmt numFmtId="176" formatCode="0.000"/>
    <numFmt numFmtId="177" formatCode="[$-410]dddd\ d\ mmmm\ yyyy"/>
    <numFmt numFmtId="178" formatCode="00000"/>
    <numFmt numFmtId="179" formatCode="&quot;€&quot;\ #,##0.000;\-&quot;€&quot;\ #,##0.000"/>
    <numFmt numFmtId="180" formatCode="#,##0.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_-[$€-410]\ * #,##0.00_-;\-[$€-410]\ * #,##0.00_-;_-[$€-410]\ * &quot;-&quot;??_-;_-@_-"/>
    <numFmt numFmtId="186" formatCode="&quot;Attivo&quot;;&quot;Attivo&quot;;&quot;Inattivo&quot;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1"/>
      <color indexed="8"/>
      <name val="Arial"/>
      <family val="2"/>
    </font>
    <font>
      <b/>
      <i/>
      <sz val="12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40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165" fontId="0" fillId="0" borderId="0" applyFont="0" applyFill="0" applyBorder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5" applyNumberFormat="0" applyFont="0" applyAlignment="0" applyProtection="0"/>
    <xf numFmtId="0" fontId="43" fillId="19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 applyProtection="1">
      <alignment vertical="center" wrapText="1"/>
      <protection/>
    </xf>
    <xf numFmtId="0" fontId="12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>
      <alignment wrapText="1"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18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0" xfId="0" applyFont="1" applyFill="1" applyAlignment="1" applyProtection="1">
      <alignment horizontal="left" vertical="center" wrapText="1"/>
      <protection/>
    </xf>
    <xf numFmtId="44" fontId="14" fillId="32" borderId="0" xfId="0" applyNumberFormat="1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166" fontId="9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5" fillId="32" borderId="0" xfId="0" applyFont="1" applyFill="1" applyBorder="1" applyAlignment="1" applyProtection="1">
      <alignment horizontal="justify" vertical="top" wrapText="1"/>
      <protection/>
    </xf>
    <xf numFmtId="0" fontId="15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4" fillId="32" borderId="0" xfId="0" applyFont="1" applyFill="1" applyAlignment="1" applyProtection="1">
      <alignment vertical="center" wrapText="1"/>
      <protection/>
    </xf>
    <xf numFmtId="173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15" fillId="0" borderId="0" xfId="0" applyFont="1" applyFill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44" fontId="14" fillId="0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185" fontId="9" fillId="34" borderId="0" xfId="0" applyNumberFormat="1" applyFont="1" applyFill="1" applyAlignment="1" applyProtection="1">
      <alignment horizontal="center" vertical="center" wrapText="1"/>
      <protection/>
    </xf>
    <xf numFmtId="0" fontId="9" fillId="35" borderId="0" xfId="0" applyFont="1" applyFill="1" applyAlignment="1" applyProtection="1">
      <alignment horizontal="justify" vertical="top" wrapText="1"/>
      <protection/>
    </xf>
    <xf numFmtId="0" fontId="10" fillId="35" borderId="0" xfId="0" applyFont="1" applyFill="1" applyAlignment="1" applyProtection="1">
      <alignment horizontal="left" vertical="center" wrapText="1"/>
      <protection/>
    </xf>
    <xf numFmtId="0" fontId="9" fillId="35" borderId="0" xfId="0" applyFont="1" applyFill="1" applyBorder="1" applyAlignment="1" applyProtection="1">
      <alignment horizontal="justify" vertical="top" wrapText="1"/>
      <protection/>
    </xf>
    <xf numFmtId="0" fontId="9" fillId="36" borderId="11" xfId="0" applyFont="1" applyFill="1" applyBorder="1" applyAlignment="1" applyProtection="1">
      <alignment horizontal="left" vertical="center" wrapText="1"/>
      <protection/>
    </xf>
    <xf numFmtId="0" fontId="9" fillId="32" borderId="12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185" fontId="9" fillId="34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5" borderId="0" xfId="0" applyFont="1" applyFill="1" applyAlignment="1" applyProtection="1">
      <alignment horizontal="justify" vertical="top" wrapText="1"/>
      <protection/>
    </xf>
    <xf numFmtId="4" fontId="9" fillId="34" borderId="0" xfId="0" applyNumberFormat="1" applyFont="1" applyFill="1" applyAlignment="1" applyProtection="1">
      <alignment horizontal="center" vertical="center" wrapText="1"/>
      <protection/>
    </xf>
    <xf numFmtId="0" fontId="9" fillId="36" borderId="13" xfId="0" applyFont="1" applyFill="1" applyBorder="1" applyAlignment="1" applyProtection="1">
      <alignment horizontal="left" vertical="center" wrapText="1"/>
      <protection/>
    </xf>
    <xf numFmtId="0" fontId="9" fillId="36" borderId="14" xfId="0" applyFont="1" applyFill="1" applyBorder="1" applyAlignment="1" applyProtection="1">
      <alignment horizontal="left" vertical="center" wrapText="1"/>
      <protection/>
    </xf>
    <xf numFmtId="0" fontId="9" fillId="36" borderId="15" xfId="0" applyFont="1" applyFill="1" applyBorder="1" applyAlignment="1" applyProtection="1">
      <alignment horizontal="left" vertical="center" wrapText="1"/>
      <protection/>
    </xf>
    <xf numFmtId="0" fontId="15" fillId="32" borderId="12" xfId="0" applyFont="1" applyFill="1" applyBorder="1" applyAlignment="1" applyProtection="1">
      <alignment horizontal="left" vertical="top" wrapText="1"/>
      <protection/>
    </xf>
    <xf numFmtId="0" fontId="15" fillId="32" borderId="0" xfId="0" applyFont="1" applyFill="1" applyBorder="1" applyAlignment="1" applyProtection="1">
      <alignment horizontal="left" vertical="top" wrapText="1"/>
      <protection/>
    </xf>
    <xf numFmtId="0" fontId="16" fillId="32" borderId="0" xfId="0" applyFont="1" applyFill="1" applyAlignment="1">
      <alignment horizontal="left" vertical="center" wrapText="1"/>
    </xf>
    <xf numFmtId="0" fontId="15" fillId="32" borderId="12" xfId="0" applyFont="1" applyFill="1" applyBorder="1" applyAlignment="1" applyProtection="1">
      <alignment horizontal="justify" vertical="top" wrapText="1"/>
      <protection/>
    </xf>
    <xf numFmtId="0" fontId="15" fillId="32" borderId="0" xfId="0" applyFont="1" applyFill="1" applyAlignment="1" applyProtection="1">
      <alignment horizontal="justify" vertical="top" wrapText="1"/>
      <protection/>
    </xf>
    <xf numFmtId="0" fontId="9" fillId="36" borderId="11" xfId="0" applyFont="1" applyFill="1" applyBorder="1" applyAlignment="1" applyProtection="1">
      <alignment horizontal="justify" vertical="top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17" fillId="32" borderId="12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left" vertical="center" wrapText="1"/>
      <protection/>
    </xf>
    <xf numFmtId="0" fontId="11" fillId="4" borderId="16" xfId="0" applyFont="1" applyFill="1" applyBorder="1" applyAlignment="1" applyProtection="1">
      <alignment horizontal="left" vertical="center" wrapText="1"/>
      <protection/>
    </xf>
    <xf numFmtId="0" fontId="11" fillId="4" borderId="17" xfId="0" applyFont="1" applyFill="1" applyBorder="1" applyAlignment="1" applyProtection="1">
      <alignment horizontal="left" vertical="center" wrapText="1"/>
      <protection/>
    </xf>
    <xf numFmtId="0" fontId="11" fillId="4" borderId="18" xfId="0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Z40"/>
  <sheetViews>
    <sheetView tabSelected="1" zoomScale="70" zoomScaleNormal="70" zoomScalePageLayoutView="0" workbookViewId="0" topLeftCell="A14">
      <selection activeCell="B27" sqref="B27:N27"/>
    </sheetView>
  </sheetViews>
  <sheetFormatPr defaultColWidth="9.140625" defaultRowHeight="12.75"/>
  <cols>
    <col min="1" max="1" width="6.8515625" style="1" customWidth="1"/>
    <col min="2" max="2" width="35.57421875" style="1" customWidth="1"/>
    <col min="3" max="3" width="4.57421875" style="1" customWidth="1"/>
    <col min="4" max="4" width="10.140625" style="1" customWidth="1"/>
    <col min="5" max="5" width="12.7109375" style="1" customWidth="1"/>
    <col min="6" max="6" width="48.421875" style="1" customWidth="1"/>
    <col min="7" max="7" width="34.00390625" style="2" customWidth="1"/>
    <col min="8" max="8" width="21.7109375" style="1" customWidth="1"/>
    <col min="9" max="9" width="3.421875" style="5" hidden="1" customWidth="1"/>
    <col min="10" max="10" width="20.57421875" style="5" hidden="1" customWidth="1"/>
    <col min="11" max="11" width="12.00390625" style="5" bestFit="1" customWidth="1"/>
    <col min="12" max="13" width="9.140625" style="1" customWidth="1"/>
    <col min="14" max="14" width="21.28125" style="1" customWidth="1"/>
    <col min="15" max="16384" width="9.140625" style="1" customWidth="1"/>
  </cols>
  <sheetData>
    <row r="1" spans="4:7" s="7" customFormat="1" ht="34.5" customHeight="1">
      <c r="D1" s="50" t="s">
        <v>39</v>
      </c>
      <c r="E1" s="50"/>
      <c r="F1" s="50"/>
      <c r="G1" s="50"/>
    </row>
    <row r="2" s="7" customFormat="1" ht="29.25" customHeight="1" hidden="1"/>
    <row r="3" s="7" customFormat="1" ht="21.75" customHeight="1" hidden="1"/>
    <row r="4" s="7" customFormat="1" ht="21.75" customHeight="1" hidden="1"/>
    <row r="5" s="7" customFormat="1" ht="21.75" customHeight="1"/>
    <row r="6" s="7" customFormat="1" ht="21.75" customHeight="1"/>
    <row r="7" spans="1:14" s="7" customFormat="1" ht="75" customHeight="1">
      <c r="A7" s="60" t="s">
        <v>38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1:14" s="7" customFormat="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8" ht="21.75" customHeight="1" thickBot="1">
      <c r="B9" s="54" t="s">
        <v>0</v>
      </c>
      <c r="C9" s="54"/>
      <c r="D9" s="54"/>
      <c r="E9" s="54"/>
      <c r="F9" s="54"/>
      <c r="G9" s="3"/>
      <c r="H9" s="3"/>
    </row>
    <row r="10" spans="2:11" s="4" customFormat="1" ht="45" customHeight="1" thickBot="1">
      <c r="B10" s="55"/>
      <c r="C10" s="56"/>
      <c r="D10" s="56"/>
      <c r="E10" s="56"/>
      <c r="F10" s="57"/>
      <c r="G10" s="58" t="str">
        <f>+IF(B10="","Indicare la 'Ragione sociale per esteso'",IF(B10="Ragione sociale Impresa","Indicare la 'Ragione sociale per esteso'",""))</f>
        <v>Indicare la 'Ragione sociale per esteso'</v>
      </c>
      <c r="H10" s="59"/>
      <c r="I10" s="6"/>
      <c r="J10" s="6" t="str">
        <f>+IF(B10="","- Ragione sociale","")</f>
        <v>- Ragione sociale</v>
      </c>
      <c r="K10" s="6"/>
    </row>
    <row r="11" spans="1:11" s="4" customFormat="1" ht="54.75" customHeight="1">
      <c r="A11" s="42" t="s">
        <v>1</v>
      </c>
      <c r="B11" s="42"/>
      <c r="C11" s="42"/>
      <c r="D11" s="42"/>
      <c r="E11" s="42"/>
      <c r="F11" s="42"/>
      <c r="G11" s="6"/>
      <c r="H11" s="6"/>
      <c r="I11" s="6"/>
      <c r="J11" s="6"/>
      <c r="K11" s="6"/>
    </row>
    <row r="12" spans="1:14" s="10" customFormat="1" ht="29.25" customHeight="1">
      <c r="A12" s="9" t="s">
        <v>2</v>
      </c>
      <c r="B12" s="43" t="s">
        <v>36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s="10" customFormat="1" ht="82.5" customHeight="1">
      <c r="A13" s="9" t="s">
        <v>3</v>
      </c>
      <c r="B13" s="43" t="s">
        <v>37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s="10" customFormat="1" ht="44.25" customHeight="1">
      <c r="A14" s="9" t="s">
        <v>4</v>
      </c>
      <c r="B14" s="43" t="s">
        <v>16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s="10" customFormat="1" ht="60" customHeight="1">
      <c r="A15" s="9" t="s">
        <v>5</v>
      </c>
      <c r="B15" s="43" t="s">
        <v>15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s="35" customFormat="1" ht="46.5" customHeight="1">
      <c r="A16" s="34" t="s">
        <v>6</v>
      </c>
      <c r="B16" s="36" t="s">
        <v>43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s="35" customFormat="1" ht="62.25" customHeight="1">
      <c r="A17" s="34" t="s">
        <v>7</v>
      </c>
      <c r="B17" s="36" t="s">
        <v>33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35" customFormat="1" ht="49.5" customHeight="1">
      <c r="A18" s="34" t="s">
        <v>8</v>
      </c>
      <c r="B18" s="36" t="s">
        <v>42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35" customFormat="1" ht="47.25" customHeight="1">
      <c r="A19" s="34" t="s">
        <v>9</v>
      </c>
      <c r="B19" s="43" t="s">
        <v>32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s="10" customFormat="1" ht="45" customHeight="1">
      <c r="A20" s="9" t="s">
        <v>10</v>
      </c>
      <c r="B20" s="43" t="s">
        <v>17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s="10" customFormat="1" ht="75.75" customHeight="1" thickBot="1">
      <c r="A21" s="9" t="s">
        <v>12</v>
      </c>
      <c r="B21" s="43" t="s">
        <v>34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s="10" customFormat="1" ht="65.25" customHeight="1" thickBot="1">
      <c r="A22" s="9"/>
      <c r="B22" s="45" t="s">
        <v>21</v>
      </c>
      <c r="C22" s="46"/>
      <c r="D22" s="46"/>
      <c r="E22" s="47"/>
      <c r="F22" s="11"/>
      <c r="G22" s="48" t="s">
        <v>23</v>
      </c>
      <c r="H22" s="49"/>
      <c r="I22" s="49"/>
      <c r="J22" s="49"/>
      <c r="K22" s="49"/>
      <c r="L22" s="49"/>
      <c r="M22" s="49"/>
      <c r="N22" s="49"/>
    </row>
    <row r="23" spans="2:14" s="10" customFormat="1" ht="73.5" customHeight="1" thickBot="1">
      <c r="B23" s="45" t="s">
        <v>22</v>
      </c>
      <c r="C23" s="46"/>
      <c r="D23" s="46"/>
      <c r="E23" s="47"/>
      <c r="F23" s="11"/>
      <c r="G23" s="48" t="s">
        <v>24</v>
      </c>
      <c r="H23" s="49"/>
      <c r="I23" s="49"/>
      <c r="J23" s="49"/>
      <c r="K23" s="49"/>
      <c r="L23" s="49"/>
      <c r="M23" s="49"/>
      <c r="N23" s="49"/>
    </row>
    <row r="24" spans="2:11" s="23" customFormat="1" ht="8.25" customHeight="1">
      <c r="B24" s="24"/>
      <c r="C24" s="24"/>
      <c r="D24" s="24"/>
      <c r="E24" s="24"/>
      <c r="F24" s="25"/>
      <c r="G24" s="26"/>
      <c r="H24" s="27"/>
      <c r="I24" s="28"/>
      <c r="J24" s="28"/>
      <c r="K24" s="29"/>
    </row>
    <row r="25" spans="1:26" s="23" customFormat="1" ht="63" customHeight="1">
      <c r="A25" s="9" t="s">
        <v>13</v>
      </c>
      <c r="B25" s="43" t="s">
        <v>35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14" s="10" customFormat="1" ht="30" customHeight="1">
      <c r="A26" s="9" t="s">
        <v>11</v>
      </c>
      <c r="B26" s="43" t="s">
        <v>25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s="10" customFormat="1" ht="51.75" customHeight="1">
      <c r="A27" s="9" t="s">
        <v>14</v>
      </c>
      <c r="B27" s="43" t="s">
        <v>41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s="10" customFormat="1" ht="42.75" customHeight="1" thickBot="1">
      <c r="A28" s="43" t="s">
        <v>40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s="10" customFormat="1" ht="54.75" customHeight="1" thickBot="1">
      <c r="A29" s="14"/>
      <c r="B29" s="53" t="s">
        <v>31</v>
      </c>
      <c r="C29" s="53"/>
      <c r="D29" s="53"/>
      <c r="E29" s="53"/>
      <c r="F29" s="15"/>
      <c r="G29" s="51" t="str">
        <f>+IF(F29="","Indicare il 'Ribasso % offerto'","")</f>
        <v>Indicare il 'Ribasso % offerto'</v>
      </c>
      <c r="H29" s="52"/>
      <c r="I29" s="16"/>
      <c r="J29" s="16" t="str">
        <f>+IF(F29="","- Ribasso % offerto","")</f>
        <v>- Ribasso % offerto</v>
      </c>
      <c r="K29" s="16"/>
      <c r="L29" s="14"/>
      <c r="M29" s="14"/>
      <c r="N29" s="14"/>
    </row>
    <row r="30" spans="1:14" s="10" customFormat="1" ht="16.5" customHeight="1">
      <c r="A30" s="14"/>
      <c r="B30" s="17"/>
      <c r="C30" s="17"/>
      <c r="D30" s="17"/>
      <c r="E30" s="17"/>
      <c r="F30" s="17"/>
      <c r="G30" s="18"/>
      <c r="H30" s="19"/>
      <c r="I30" s="16"/>
      <c r="J30" s="16"/>
      <c r="K30" s="16"/>
      <c r="L30" s="14"/>
      <c r="M30" s="14"/>
      <c r="N30" s="14"/>
    </row>
    <row r="31" spans="2:25" s="23" customFormat="1" ht="72" customHeight="1">
      <c r="B31" s="31" t="s">
        <v>18</v>
      </c>
      <c r="C31" s="44">
        <v>3714818.73</v>
      </c>
      <c r="D31" s="44"/>
      <c r="E31" s="44"/>
      <c r="F31" s="41" t="s">
        <v>30</v>
      </c>
      <c r="G31" s="41"/>
      <c r="H31" s="41"/>
      <c r="I31" s="41"/>
      <c r="J31" s="41"/>
      <c r="K31" s="41"/>
      <c r="L31" s="41"/>
      <c r="M31" s="41"/>
      <c r="N31" s="4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14" s="10" customFormat="1" ht="36.75" customHeight="1" thickBot="1">
      <c r="A32" s="42" t="s">
        <v>26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2:11" s="10" customFormat="1" ht="72" customHeight="1" thickBot="1">
      <c r="B33" s="37" t="s">
        <v>27</v>
      </c>
      <c r="C33" s="37"/>
      <c r="D33" s="37"/>
      <c r="E33" s="37"/>
      <c r="F33" s="22">
        <f>ROUND(C31-($F$29*C31),3)</f>
        <v>3714818.73</v>
      </c>
      <c r="G33" s="38"/>
      <c r="H33" s="39"/>
      <c r="I33" s="12"/>
      <c r="J33" s="12"/>
      <c r="K33" s="13"/>
    </row>
    <row r="34" spans="7:11" s="17" customFormat="1" ht="12" customHeight="1">
      <c r="G34" s="20"/>
      <c r="I34" s="21"/>
      <c r="J34" s="21"/>
      <c r="K34" s="21"/>
    </row>
    <row r="35" spans="7:11" s="17" customFormat="1" ht="4.5" customHeight="1" hidden="1">
      <c r="G35" s="20"/>
      <c r="I35" s="21"/>
      <c r="J35" s="21"/>
      <c r="K35" s="21"/>
    </row>
    <row r="36" spans="2:26" s="23" customFormat="1" ht="37.5" customHeight="1">
      <c r="B36" s="32" t="s">
        <v>19</v>
      </c>
      <c r="C36" s="40">
        <v>148670.7</v>
      </c>
      <c r="D36" s="40"/>
      <c r="E36" s="40"/>
      <c r="F36" s="41" t="s">
        <v>28</v>
      </c>
      <c r="G36" s="41"/>
      <c r="H36" s="41"/>
      <c r="I36" s="41"/>
      <c r="J36" s="41"/>
      <c r="K36" s="41"/>
      <c r="L36" s="41"/>
      <c r="M36" s="41"/>
      <c r="N36" s="4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14" s="10" customFormat="1" ht="21" customHeight="1">
      <c r="B37" s="30"/>
      <c r="C37" s="33"/>
      <c r="D37" s="33"/>
      <c r="E37" s="33"/>
      <c r="F37" s="9"/>
      <c r="G37" s="9"/>
      <c r="H37" s="9"/>
      <c r="I37" s="9"/>
      <c r="J37" s="9"/>
      <c r="K37" s="9"/>
      <c r="L37" s="9"/>
      <c r="M37" s="9"/>
      <c r="N37" s="9"/>
    </row>
    <row r="38" spans="1:11" s="17" customFormat="1" ht="9.75" customHeight="1">
      <c r="A38" s="42" t="s">
        <v>20</v>
      </c>
      <c r="B38" s="42"/>
      <c r="C38" s="42"/>
      <c r="D38" s="42"/>
      <c r="E38" s="42"/>
      <c r="F38" s="42"/>
      <c r="G38" s="20"/>
      <c r="I38" s="21"/>
      <c r="J38" s="21"/>
      <c r="K38" s="21"/>
    </row>
    <row r="39" spans="1:11" s="17" customFormat="1" ht="1.5" customHeight="1" thickBot="1">
      <c r="A39" s="30"/>
      <c r="B39" s="30"/>
      <c r="C39" s="30"/>
      <c r="D39" s="30"/>
      <c r="E39" s="30"/>
      <c r="G39" s="20"/>
      <c r="I39" s="21"/>
      <c r="J39" s="21"/>
      <c r="K39" s="21"/>
    </row>
    <row r="40" spans="2:26" s="23" customFormat="1" ht="90" customHeight="1" thickBot="1">
      <c r="B40" s="37" t="s">
        <v>29</v>
      </c>
      <c r="C40" s="37"/>
      <c r="D40" s="37"/>
      <c r="E40" s="37"/>
      <c r="F40" s="22">
        <f>SUM(F33,C36)</f>
        <v>3863489.43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2" ht="3" customHeight="1"/>
  </sheetData>
  <sheetProtection password="DA17" sheet="1"/>
  <mergeCells count="35">
    <mergeCell ref="B16:N16"/>
    <mergeCell ref="A11:F11"/>
    <mergeCell ref="B15:N15"/>
    <mergeCell ref="B27:N27"/>
    <mergeCell ref="B14:N14"/>
    <mergeCell ref="B20:N20"/>
    <mergeCell ref="B26:N26"/>
    <mergeCell ref="B17:N17"/>
    <mergeCell ref="B21:N21"/>
    <mergeCell ref="A32:N32"/>
    <mergeCell ref="D1:G1"/>
    <mergeCell ref="G29:H29"/>
    <mergeCell ref="B29:E29"/>
    <mergeCell ref="B9:F9"/>
    <mergeCell ref="B10:F10"/>
    <mergeCell ref="G10:H10"/>
    <mergeCell ref="A7:N7"/>
    <mergeCell ref="B12:N12"/>
    <mergeCell ref="B13:N13"/>
    <mergeCell ref="F31:N31"/>
    <mergeCell ref="B22:E22"/>
    <mergeCell ref="G22:N22"/>
    <mergeCell ref="G23:N23"/>
    <mergeCell ref="B25:N25"/>
    <mergeCell ref="A28:N28"/>
    <mergeCell ref="B18:N18"/>
    <mergeCell ref="B40:E40"/>
    <mergeCell ref="B33:E33"/>
    <mergeCell ref="G33:H33"/>
    <mergeCell ref="C36:E36"/>
    <mergeCell ref="F36:N36"/>
    <mergeCell ref="A38:F38"/>
    <mergeCell ref="B19:N19"/>
    <mergeCell ref="C31:E31"/>
    <mergeCell ref="B23:E23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30">
      <formula1>AND(F30&gt;0,LEN((F30*100)-INT(F30*100))&lt;6)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9">
      <formula1>AND(F29&gt;=0,F29&lt;=100%,LEN(TEXT(F29*100-INT(F29*100),"0,000#"))&lt;6)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Giusi Ianniello</cp:lastModifiedBy>
  <cp:lastPrinted>2020-06-29T09:50:15Z</cp:lastPrinted>
  <dcterms:created xsi:type="dcterms:W3CDTF">2009-02-24T13:31:04Z</dcterms:created>
  <dcterms:modified xsi:type="dcterms:W3CDTF">2021-05-04T20:40:59Z</dcterms:modified>
  <cp:category/>
  <cp:version/>
  <cp:contentType/>
  <cp:contentStatus/>
</cp:coreProperties>
</file>