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320" tabRatio="602" activeTab="0"/>
  </bookViews>
  <sheets>
    <sheet name="Modulo offerta economica" sheetId="1" r:id="rId1"/>
  </sheets>
  <definedNames>
    <definedName name="_xlnm.Print_Area" localSheetId="0">'Modulo offerta economica'!$A$1:$J$17</definedName>
  </definedNames>
  <calcPr fullCalcOnLoad="1"/>
</workbook>
</file>

<file path=xl/sharedStrings.xml><?xml version="1.0" encoding="utf-8"?>
<sst xmlns="http://schemas.openxmlformats.org/spreadsheetml/2006/main" count="15" uniqueCount="15">
  <si>
    <t>* Compilare i campi evidenziati in celeste</t>
  </si>
  <si>
    <t>Allegato B - MODULO OFFERTA ECONOMICA</t>
  </si>
  <si>
    <t>Profilo Professionale</t>
  </si>
  <si>
    <t>RIBASSO MEDIO PESATO</t>
  </si>
  <si>
    <t>Analista Programmatore</t>
  </si>
  <si>
    <t>Programmatore</t>
  </si>
  <si>
    <t>Visual Web Designer</t>
  </si>
  <si>
    <t>Grafico Web</t>
  </si>
  <si>
    <t>Content Manager</t>
  </si>
  <si>
    <t>Tariffa posta a base d’Asta (FTE – Giorno uomo) al netto dell'IVA
[A]</t>
  </si>
  <si>
    <t>Peso percentuale - Distribuzione percentuale  effort 
[B]</t>
  </si>
  <si>
    <t>Tariffa (FTE – Giorno uomo) offerta al netto dell'IVA
[C]</t>
  </si>
  <si>
    <t>Ribasso % offerto rispetto alla tariffa posta a base di gara
[D]</t>
  </si>
  <si>
    <t>B x D</t>
  </si>
  <si>
    <t>Procedura negoziata per l’affidamento, in regime di accordo quadro, ai sensi dell’art. 54, comma 3, del D.Lgs. 50/2016, di servizi ICT per la realizzazione e manutenzione di soluzioni software gestionali e Web a supporto del processo di digital transformation dello sport italiano.
CIG MASTER: 9109938EA5
R.A. 37/22/PN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</si>
</sst>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_-[$€-2]\ * #,##0.00_-;\-[$€-2]\ * #,##0.00_-;_-[$€-2]\ * &quot;-&quot;??_-"/>
    <numFmt numFmtId="173" formatCode="&quot;€&quot;\ #,##0.00"/>
    <numFmt numFmtId="174" formatCode="0.000%"/>
    <numFmt numFmtId="175" formatCode="&quot;€&quot;\ #,##0.000"/>
    <numFmt numFmtId="176" formatCode="#,##0.00_ ;\-#,##0.00\ "/>
    <numFmt numFmtId="177" formatCode="&quot;Sì&quot;;&quot;Sì&quot;;&quot;No&quot;"/>
    <numFmt numFmtId="178" formatCode="&quot;Vero&quot;;&quot;Vero&quot;;&quot;Falso&quot;"/>
    <numFmt numFmtId="179" formatCode="&quot;Attivo&quot;;&quot;Attivo&quot;;&quot;Inattivo&quot;"/>
    <numFmt numFmtId="180" formatCode="[$€-2]\ #.##000_);[Red]\([$€-2]\ #.##000\)"/>
    <numFmt numFmtId="181" formatCode="&quot;€&quot;\ #,##0.000;\-&quot;€&quot;\ #,##0.000"/>
    <numFmt numFmtId="182" formatCode="#,##0.00\ [$€-1];[Red]\-#,##0.00\ [$€-1]"/>
    <numFmt numFmtId="183" formatCode="_-&quot;€&quot;\ * #,##0.000_-;\-&quot;€&quot;\ * #,##0.000_-;_-&quot;€&quot;\ * &quot;-&quot;???_-;_-@_-"/>
    <numFmt numFmtId="184" formatCode="0.0"/>
    <numFmt numFmtId="185" formatCode="&quot;€&quot;\ #,##0.0"/>
    <numFmt numFmtId="186" formatCode="0.00000%"/>
    <numFmt numFmtId="187" formatCode="0.00000"/>
    <numFmt numFmtId="188" formatCode="_-&quot;€&quot;\ * #,##0.0000_-;\-&quot;€&quot;\ * #,##0.0000_-;_-&quot;€&quot;\ * &quot;-&quot;????_-;_-@_-"/>
    <numFmt numFmtId="189" formatCode="#,##0_ ;\-#,##0\ "/>
    <numFmt numFmtId="190" formatCode="&quot;L.&quot;\ #,##0;[Red]\-&quot;L.&quot;\ #,##0"/>
    <numFmt numFmtId="191" formatCode="0.000000000"/>
    <numFmt numFmtId="192" formatCode="#,##0.000"/>
    <numFmt numFmtId="193" formatCode="[$€-2]\ #,##0.00;[Red]\-[$€-2]\ #,##0.00"/>
    <numFmt numFmtId="194" formatCode="#,##0.00\ &quot;€&quot;"/>
    <numFmt numFmtId="195" formatCode="[$-410]dddd\ d\ mmmm\ yyyy"/>
    <numFmt numFmtId="196" formatCode="#,##0.00\ &quot;€&quot;;[Red]#,##0.00\ &quot;€&quot;"/>
    <numFmt numFmtId="197" formatCode="0.00000000%"/>
    <numFmt numFmtId="198" formatCode="0.0000%"/>
  </numFmts>
  <fonts count="57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Arial"/>
      <family val="2"/>
    </font>
    <font>
      <b/>
      <i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FE0ED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9" fontId="1" fillId="0" borderId="1">
      <alignment vertical="top" wrapText="1"/>
      <protection/>
    </xf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37" fillId="34" borderId="0" applyNumberFormat="0" applyBorder="0" applyAlignment="0" applyProtection="0"/>
    <xf numFmtId="176" fontId="1" fillId="0" borderId="1">
      <alignment horizontal="right" vertical="top"/>
      <protection/>
    </xf>
    <xf numFmtId="172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5" borderId="2" applyNumberFormat="0" applyAlignment="0" applyProtection="0"/>
    <xf numFmtId="43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42" fillId="36" borderId="0" applyNumberFormat="0" applyBorder="0" applyAlignment="0" applyProtection="0"/>
    <xf numFmtId="0" fontId="36" fillId="0" borderId="0">
      <alignment/>
      <protection/>
    </xf>
    <xf numFmtId="0" fontId="0" fillId="37" borderId="5" applyNumberFormat="0" applyFont="0" applyAlignment="0" applyProtection="0"/>
    <xf numFmtId="0" fontId="13" fillId="37" borderId="5" applyNumberFormat="0" applyFont="0" applyAlignment="0" applyProtection="0"/>
    <xf numFmtId="0" fontId="43" fillId="27" borderId="6" applyNumberFormat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8" borderId="0" applyNumberFormat="0" applyBorder="0" applyAlignment="0" applyProtection="0"/>
    <xf numFmtId="0" fontId="52" fillId="39" borderId="0" applyNumberFormat="0" applyBorder="0" applyAlignment="0" applyProtection="0"/>
    <xf numFmtId="171" fontId="0" fillId="0" borderId="0" applyFont="0" applyFill="0" applyBorder="0" applyAlignment="0" applyProtection="0"/>
    <xf numFmtId="190" fontId="14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40" borderId="0" xfId="0" applyFont="1" applyFill="1" applyAlignment="1" applyProtection="1">
      <alignment horizontal="left" vertical="center" wrapText="1"/>
      <protection hidden="1"/>
    </xf>
    <xf numFmtId="0" fontId="6" fillId="40" borderId="0" xfId="0" applyFont="1" applyFill="1" applyAlignment="1" applyProtection="1">
      <alignment horizontal="left" vertical="center" wrapText="1"/>
      <protection hidden="1"/>
    </xf>
    <xf numFmtId="0" fontId="0" fillId="40" borderId="0" xfId="0" applyFont="1" applyFill="1" applyAlignment="1" applyProtection="1">
      <alignment vertical="center" wrapText="1"/>
      <protection/>
    </xf>
    <xf numFmtId="0" fontId="0" fillId="40" borderId="0" xfId="0" applyFont="1" applyFill="1" applyAlignment="1" applyProtection="1">
      <alignment horizontal="center" vertical="center" wrapText="1"/>
      <protection/>
    </xf>
    <xf numFmtId="0" fontId="5" fillId="40" borderId="0" xfId="0" applyFont="1" applyFill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8" fillId="40" borderId="0" xfId="0" applyFont="1" applyFill="1" applyBorder="1" applyAlignment="1" applyProtection="1">
      <alignment horizontal="center" vertical="center" wrapText="1"/>
      <protection/>
    </xf>
    <xf numFmtId="0" fontId="9" fillId="40" borderId="0" xfId="0" applyFont="1" applyFill="1" applyBorder="1" applyAlignment="1" applyProtection="1">
      <alignment horizontal="center" vertical="center" wrapText="1"/>
      <protection/>
    </xf>
    <xf numFmtId="0" fontId="53" fillId="40" borderId="0" xfId="0" applyFont="1" applyFill="1" applyAlignment="1" applyProtection="1">
      <alignment vertical="center" wrapText="1"/>
      <protection/>
    </xf>
    <xf numFmtId="0" fontId="5" fillId="40" borderId="0" xfId="0" applyFont="1" applyFill="1" applyAlignment="1" applyProtection="1">
      <alignment horizontal="left" vertical="center" wrapText="1"/>
      <protection/>
    </xf>
    <xf numFmtId="0" fontId="53" fillId="40" borderId="0" xfId="0" applyFont="1" applyFill="1" applyAlignment="1" applyProtection="1">
      <alignment horizontal="left" vertical="center" wrapText="1"/>
      <protection/>
    </xf>
    <xf numFmtId="0" fontId="7" fillId="40" borderId="11" xfId="0" applyFont="1" applyFill="1" applyBorder="1" applyAlignment="1" applyProtection="1">
      <alignment vertical="center"/>
      <protection hidden="1"/>
    </xf>
    <xf numFmtId="0" fontId="10" fillId="40" borderId="0" xfId="0" applyFont="1" applyFill="1" applyBorder="1" applyAlignment="1" applyProtection="1">
      <alignment horizontal="left" vertical="center" wrapText="1"/>
      <protection/>
    </xf>
    <xf numFmtId="0" fontId="16" fillId="41" borderId="12" xfId="0" applyFont="1" applyFill="1" applyBorder="1" applyAlignment="1">
      <alignment horizontal="center" vertical="center" wrapText="1"/>
    </xf>
    <xf numFmtId="7" fontId="15" fillId="0" borderId="12" xfId="87" applyNumberFormat="1" applyFont="1" applyBorder="1" applyAlignment="1">
      <alignment horizontal="center" vertical="center" wrapText="1"/>
    </xf>
    <xf numFmtId="9" fontId="15" fillId="0" borderId="12" xfId="0" applyNumberFormat="1" applyFont="1" applyBorder="1" applyAlignment="1">
      <alignment horizontal="center" vertical="center" wrapText="1"/>
    </xf>
    <xf numFmtId="9" fontId="15" fillId="0" borderId="13" xfId="0" applyNumberFormat="1" applyFont="1" applyBorder="1" applyAlignment="1">
      <alignment horizontal="center" vertical="center" wrapText="1"/>
    </xf>
    <xf numFmtId="0" fontId="16" fillId="41" borderId="14" xfId="0" applyFont="1" applyFill="1" applyBorder="1" applyAlignment="1">
      <alignment horizontal="center" vertical="center" wrapText="1"/>
    </xf>
    <xf numFmtId="173" fontId="12" fillId="42" borderId="12" xfId="0" applyNumberFormat="1" applyFont="1" applyFill="1" applyBorder="1" applyAlignment="1" applyProtection="1">
      <alignment horizontal="center" vertical="center" wrapText="1"/>
      <protection hidden="1" locked="0"/>
    </xf>
    <xf numFmtId="10" fontId="0" fillId="40" borderId="12" xfId="0" applyNumberFormat="1" applyFont="1" applyFill="1" applyBorder="1" applyAlignment="1" applyProtection="1">
      <alignment horizontal="center" vertical="center" wrapText="1"/>
      <protection/>
    </xf>
    <xf numFmtId="0" fontId="54" fillId="40" borderId="0" xfId="0" applyFont="1" applyFill="1" applyAlignment="1" applyProtection="1">
      <alignment vertical="center" wrapText="1"/>
      <protection/>
    </xf>
    <xf numFmtId="0" fontId="54" fillId="40" borderId="0" xfId="0" applyFont="1" applyFill="1" applyBorder="1" applyAlignment="1" applyProtection="1">
      <alignment horizontal="left" vertical="center" wrapText="1"/>
      <protection/>
    </xf>
    <xf numFmtId="0" fontId="16" fillId="41" borderId="12" xfId="0" applyFont="1" applyFill="1" applyBorder="1" applyAlignment="1">
      <alignment horizontal="center" vertical="center" wrapText="1"/>
    </xf>
    <xf numFmtId="0" fontId="55" fillId="40" borderId="0" xfId="0" applyFont="1" applyFill="1" applyAlignment="1" applyProtection="1">
      <alignment vertical="center" wrapText="1"/>
      <protection/>
    </xf>
    <xf numFmtId="0" fontId="53" fillId="40" borderId="0" xfId="0" applyFont="1" applyFill="1" applyAlignment="1" applyProtection="1">
      <alignment horizontal="left" vertical="center" wrapText="1"/>
      <protection hidden="1"/>
    </xf>
    <xf numFmtId="0" fontId="54" fillId="40" borderId="15" xfId="0" applyFont="1" applyFill="1" applyBorder="1" applyAlignment="1" applyProtection="1">
      <alignment horizontal="left" vertical="center" wrapText="1"/>
      <protection/>
    </xf>
    <xf numFmtId="10" fontId="56" fillId="4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Border="1" applyAlignment="1">
      <alignment horizontal="left" vertical="center" wrapText="1"/>
    </xf>
    <xf numFmtId="174" fontId="12" fillId="40" borderId="12" xfId="0" applyNumberFormat="1" applyFont="1" applyFill="1" applyBorder="1" applyAlignment="1" applyProtection="1">
      <alignment horizontal="center" vertical="center" wrapText="1"/>
      <protection/>
    </xf>
    <xf numFmtId="0" fontId="11" fillId="42" borderId="12" xfId="0" applyFont="1" applyFill="1" applyBorder="1" applyAlignment="1" applyProtection="1">
      <alignment horizontal="center" vertical="center" wrapText="1"/>
      <protection locked="0"/>
    </xf>
    <xf numFmtId="0" fontId="16" fillId="41" borderId="12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 applyProtection="1">
      <alignment horizontal="left" vertical="center" wrapText="1"/>
      <protection/>
    </xf>
    <xf numFmtId="0" fontId="8" fillId="7" borderId="16" xfId="0" applyFont="1" applyFill="1" applyBorder="1" applyAlignment="1" applyProtection="1">
      <alignment horizontal="left" vertical="center" wrapText="1"/>
      <protection/>
    </xf>
    <xf numFmtId="0" fontId="8" fillId="7" borderId="17" xfId="0" applyFont="1" applyFill="1" applyBorder="1" applyAlignment="1" applyProtection="1">
      <alignment horizontal="left" vertical="center" wrapText="1"/>
      <protection/>
    </xf>
    <xf numFmtId="0" fontId="12" fillId="40" borderId="12" xfId="0" applyFont="1" applyFill="1" applyBorder="1" applyAlignment="1" applyProtection="1">
      <alignment horizontal="right" vertical="center" wrapText="1"/>
      <protection/>
    </xf>
    <xf numFmtId="0" fontId="10" fillId="40" borderId="0" xfId="0" applyFont="1" applyFill="1" applyBorder="1" applyAlignment="1" applyProtection="1">
      <alignment horizontal="left" vertical="center" wrapText="1"/>
      <protection/>
    </xf>
  </cellXfs>
  <cellStyles count="76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6" xfId="24"/>
    <cellStyle name="40% - Colore 1" xfId="25"/>
    <cellStyle name="40% - Colore 2" xfId="26"/>
    <cellStyle name="40% - Colore 3" xfId="27"/>
    <cellStyle name="40% - Colore 3 2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3 2" xfId="35"/>
    <cellStyle name="60% - Colore 4" xfId="36"/>
    <cellStyle name="60% - Colore 4 2" xfId="37"/>
    <cellStyle name="60% - Colore 5" xfId="38"/>
    <cellStyle name="60% - Colore 6" xfId="39"/>
    <cellStyle name="60% - Colore 6 2" xfId="40"/>
    <cellStyle name="A2 cod voce figlia" xfId="41"/>
    <cellStyle name="Calcolo" xfId="42"/>
    <cellStyle name="Cella collegata" xfId="43"/>
    <cellStyle name="Cella da controllare" xfId="44"/>
    <cellStyle name="Hyperlink" xfId="45"/>
    <cellStyle name="Followed Hyperlink" xfId="46"/>
    <cellStyle name="Colore 1" xfId="47"/>
    <cellStyle name="Colore 2" xfId="48"/>
    <cellStyle name="Colore 3" xfId="49"/>
    <cellStyle name="Colore 4" xfId="50"/>
    <cellStyle name="Colore 5" xfId="51"/>
    <cellStyle name="Colore 6" xfId="52"/>
    <cellStyle name="D1 prezzo" xfId="53"/>
    <cellStyle name="Euro" xfId="54"/>
    <cellStyle name="Euro 2" xfId="55"/>
    <cellStyle name="Euro_Allegato 3 Modulo Offerta Economica" xfId="56"/>
    <cellStyle name="Input" xfId="57"/>
    <cellStyle name="Comma" xfId="58"/>
    <cellStyle name="Migliaia (0)_ANPAT-97" xfId="59"/>
    <cellStyle name="Comma [0]" xfId="60"/>
    <cellStyle name="Migliaia 2" xfId="61"/>
    <cellStyle name="Migliaia 3" xfId="62"/>
    <cellStyle name="Migliaia 4" xfId="63"/>
    <cellStyle name="Migliaia 5" xfId="64"/>
    <cellStyle name="Migliaia 6" xfId="65"/>
    <cellStyle name="Migliaia 7" xfId="66"/>
    <cellStyle name="Migliaia 8" xfId="67"/>
    <cellStyle name="Migliaia 9" xfId="68"/>
    <cellStyle name="Neutrale" xfId="69"/>
    <cellStyle name="Normale 2" xfId="70"/>
    <cellStyle name="Nota" xfId="71"/>
    <cellStyle name="Nota 2" xfId="72"/>
    <cellStyle name="Output" xfId="73"/>
    <cellStyle name="Percent" xfId="74"/>
    <cellStyle name="Percentuale 2" xfId="75"/>
    <cellStyle name="Testo avviso" xfId="76"/>
    <cellStyle name="Testo descrittivo" xfId="77"/>
    <cellStyle name="Titolo" xfId="78"/>
    <cellStyle name="Titolo 1" xfId="79"/>
    <cellStyle name="Titolo 2" xfId="80"/>
    <cellStyle name="Titolo 3" xfId="81"/>
    <cellStyle name="Titolo 4" xfId="82"/>
    <cellStyle name="Titolo 5" xfId="83"/>
    <cellStyle name="Totale" xfId="84"/>
    <cellStyle name="Valore non valido" xfId="85"/>
    <cellStyle name="Valore valido" xfId="86"/>
    <cellStyle name="Currency" xfId="87"/>
    <cellStyle name="Valuta (0)_ANPAT-97" xfId="88"/>
    <cellStyle name="Currency [0]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png@01D76933.ED8369A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695325</xdr:colOff>
      <xdr:row>2</xdr:row>
      <xdr:rowOff>85725</xdr:rowOff>
    </xdr:to>
    <xdr:pic>
      <xdr:nvPicPr>
        <xdr:cNvPr id="1" name="Immagine 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00025" y="161925"/>
          <a:ext cx="13525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2:K16"/>
  <sheetViews>
    <sheetView tabSelected="1" zoomScale="115" zoomScaleNormal="115" zoomScaleSheetLayoutView="85" zoomScalePageLayoutView="0" workbookViewId="0" topLeftCell="A7">
      <selection activeCell="F9" sqref="F9"/>
    </sheetView>
  </sheetViews>
  <sheetFormatPr defaultColWidth="9.140625" defaultRowHeight="12.75"/>
  <cols>
    <col min="1" max="1" width="3.00390625" style="3" customWidth="1"/>
    <col min="2" max="2" width="9.8515625" style="3" customWidth="1"/>
    <col min="3" max="3" width="13.8515625" style="3" customWidth="1"/>
    <col min="4" max="4" width="11.140625" style="3" customWidth="1"/>
    <col min="5" max="5" width="27.421875" style="3" customWidth="1"/>
    <col min="6" max="6" width="25.28125" style="3" customWidth="1"/>
    <col min="7" max="7" width="24.7109375" style="3" customWidth="1"/>
    <col min="8" max="8" width="33.00390625" style="4" customWidth="1"/>
    <col min="9" max="9" width="18.8515625" style="24" customWidth="1"/>
    <col min="10" max="10" width="32.00390625" style="3" customWidth="1"/>
    <col min="11" max="11" width="22.140625" style="3" customWidth="1"/>
    <col min="12" max="14" width="9.140625" style="3" customWidth="1"/>
    <col min="15" max="16384" width="9.140625" style="3" customWidth="1"/>
  </cols>
  <sheetData>
    <row r="1" ht="21.75" customHeight="1"/>
    <row r="2" spans="1:11" s="2" customFormat="1" ht="23.25" customHeight="1" thickBot="1">
      <c r="A2" s="1"/>
      <c r="D2" s="12" t="s">
        <v>1</v>
      </c>
      <c r="E2" s="12"/>
      <c r="F2" s="12"/>
      <c r="G2" s="12"/>
      <c r="I2" s="25"/>
      <c r="K2" s="1"/>
    </row>
    <row r="3" ht="24.75" customHeight="1" thickTop="1"/>
    <row r="4" spans="2:8" ht="81.75" customHeight="1">
      <c r="B4" s="32" t="s">
        <v>14</v>
      </c>
      <c r="C4" s="33"/>
      <c r="D4" s="33"/>
      <c r="E4" s="33"/>
      <c r="F4" s="33"/>
      <c r="G4" s="34"/>
      <c r="H4" s="3"/>
    </row>
    <row r="5" spans="2:11" s="5" customFormat="1" ht="18" customHeight="1">
      <c r="B5" s="6"/>
      <c r="C5" s="7"/>
      <c r="D5" s="7"/>
      <c r="E5" s="7"/>
      <c r="F5" s="7"/>
      <c r="G5" s="7"/>
      <c r="H5" s="8" t="str">
        <f>+B4</f>
        <v>Procedura negoziata per l’affidamento, in regime di accordo quadro, ai sensi dell’art. 54, comma 3, del D.Lgs. 50/2016, di servizi ICT per la realizzazione e manutenzione di soluzioni software gestionali e Web a supporto del processo di digital transformation dello sport italiano.
CIG MASTER: 9109938EA5
R.A. 37/22/PN</v>
      </c>
      <c r="I5" s="9"/>
      <c r="J5" s="7"/>
      <c r="K5" s="9"/>
    </row>
    <row r="6" spans="2:11" s="5" customFormat="1" ht="26.25" customHeight="1">
      <c r="B6" s="36" t="s">
        <v>0</v>
      </c>
      <c r="C6" s="36"/>
      <c r="D6" s="36"/>
      <c r="E6" s="36"/>
      <c r="F6" s="36"/>
      <c r="G6" s="13"/>
      <c r="H6" s="7"/>
      <c r="I6" s="9"/>
      <c r="J6" s="7"/>
      <c r="K6" s="9"/>
    </row>
    <row r="7" spans="2:11" s="10" customFormat="1" ht="42.75" customHeight="1">
      <c r="B7" s="30"/>
      <c r="C7" s="30"/>
      <c r="D7" s="30"/>
      <c r="E7" s="30"/>
      <c r="F7" s="30"/>
      <c r="G7" s="30"/>
      <c r="H7" s="26" t="str">
        <f>+IF(B7="","Indicare la 'Ragione sociale per esteso'",IF(B7="Ragione sociale Impresa/RTI/Consorzio","Indicare la 'Ragione sociale per esteso'",""))</f>
        <v>Indicare la 'Ragione sociale per esteso'</v>
      </c>
      <c r="I7" s="11"/>
      <c r="J7" s="22"/>
      <c r="K7" s="11"/>
    </row>
    <row r="8" ht="18" customHeight="1"/>
    <row r="9" spans="2:9" ht="69" customHeight="1">
      <c r="B9" s="31" t="s">
        <v>2</v>
      </c>
      <c r="C9" s="31"/>
      <c r="D9" s="31"/>
      <c r="E9" s="14" t="s">
        <v>9</v>
      </c>
      <c r="F9" s="14" t="s">
        <v>10</v>
      </c>
      <c r="G9" s="18" t="s">
        <v>11</v>
      </c>
      <c r="H9" s="23" t="s">
        <v>12</v>
      </c>
      <c r="I9" s="23" t="s">
        <v>13</v>
      </c>
    </row>
    <row r="10" spans="2:10" ht="30" customHeight="1">
      <c r="B10" s="28" t="s">
        <v>4</v>
      </c>
      <c r="C10" s="28"/>
      <c r="D10" s="28"/>
      <c r="E10" s="15">
        <v>225</v>
      </c>
      <c r="F10" s="17">
        <v>0.05</v>
      </c>
      <c r="G10" s="19"/>
      <c r="H10" s="20">
        <f>+(E10-G10)/E10</f>
        <v>1</v>
      </c>
      <c r="I10" s="27">
        <f>+F10*H10</f>
        <v>0.05</v>
      </c>
      <c r="J10" s="21" t="str">
        <f>+IF(G10="","Indicare 'la tariffa offerta'","")</f>
        <v>Indicare 'la tariffa offerta'</v>
      </c>
    </row>
    <row r="11" spans="2:10" ht="30" customHeight="1">
      <c r="B11" s="28" t="s">
        <v>5</v>
      </c>
      <c r="C11" s="28"/>
      <c r="D11" s="28"/>
      <c r="E11" s="15">
        <v>190</v>
      </c>
      <c r="F11" s="16">
        <v>0.45</v>
      </c>
      <c r="G11" s="19"/>
      <c r="H11" s="20">
        <f>+(E11-G11)/E11</f>
        <v>1</v>
      </c>
      <c r="I11" s="27">
        <f>+F11*H11</f>
        <v>0.45</v>
      </c>
      <c r="J11" s="21" t="str">
        <f>+IF(G11="","Indicare 'la tariffa offerta'","")</f>
        <v>Indicare 'la tariffa offerta'</v>
      </c>
    </row>
    <row r="12" spans="2:10" ht="30" customHeight="1">
      <c r="B12" s="28" t="s">
        <v>6</v>
      </c>
      <c r="C12" s="28"/>
      <c r="D12" s="28"/>
      <c r="E12" s="15">
        <v>246</v>
      </c>
      <c r="F12" s="16">
        <v>0.2</v>
      </c>
      <c r="G12" s="19"/>
      <c r="H12" s="20">
        <f>+(E12-G12)/E12</f>
        <v>1</v>
      </c>
      <c r="I12" s="27">
        <f>+F12*H12</f>
        <v>0.2</v>
      </c>
      <c r="J12" s="21" t="str">
        <f>+IF(G12="","Indicare 'la tariffa offerta'","")</f>
        <v>Indicare 'la tariffa offerta'</v>
      </c>
    </row>
    <row r="13" spans="2:10" ht="30" customHeight="1">
      <c r="B13" s="28" t="s">
        <v>7</v>
      </c>
      <c r="C13" s="28"/>
      <c r="D13" s="28"/>
      <c r="E13" s="15">
        <v>205</v>
      </c>
      <c r="F13" s="16">
        <v>0.05</v>
      </c>
      <c r="G13" s="19"/>
      <c r="H13" s="20">
        <f>+(E13-G13)/E13</f>
        <v>1</v>
      </c>
      <c r="I13" s="27">
        <f>+F13*H13</f>
        <v>0.05</v>
      </c>
      <c r="J13" s="21" t="str">
        <f>+IF(G13="","Indicare 'la tariffa offerta'","")</f>
        <v>Indicare 'la tariffa offerta'</v>
      </c>
    </row>
    <row r="14" spans="2:10" ht="30" customHeight="1">
      <c r="B14" s="28" t="s">
        <v>8</v>
      </c>
      <c r="C14" s="28"/>
      <c r="D14" s="28"/>
      <c r="E14" s="15">
        <v>265</v>
      </c>
      <c r="F14" s="16">
        <v>0.25</v>
      </c>
      <c r="G14" s="19"/>
      <c r="H14" s="20">
        <f>+(E14-G14)/E14</f>
        <v>1</v>
      </c>
      <c r="I14" s="27">
        <f>+F14*H14</f>
        <v>0.25</v>
      </c>
      <c r="J14" s="21" t="str">
        <f>+IF(G14="","Indicare 'la tariffa offerta'","")</f>
        <v>Indicare 'la tariffa offerta'</v>
      </c>
    </row>
    <row r="15" ht="18" customHeight="1"/>
    <row r="16" spans="6:9" ht="18" customHeight="1">
      <c r="F16" s="35" t="s">
        <v>3</v>
      </c>
      <c r="G16" s="35"/>
      <c r="H16" s="29">
        <f>+ROUND(SUM(I10:I14),5)</f>
        <v>1</v>
      </c>
      <c r="I16" s="29"/>
    </row>
    <row r="17" ht="18" customHeight="1"/>
  </sheetData>
  <sheetProtection password="DA17" sheet="1"/>
  <mergeCells count="11">
    <mergeCell ref="B6:F6"/>
    <mergeCell ref="B14:D14"/>
    <mergeCell ref="B13:D13"/>
    <mergeCell ref="H16:I16"/>
    <mergeCell ref="B7:G7"/>
    <mergeCell ref="B9:D9"/>
    <mergeCell ref="B4:G4"/>
    <mergeCell ref="F16:G16"/>
    <mergeCell ref="B10:D10"/>
    <mergeCell ref="B11:D11"/>
    <mergeCell ref="B12:D12"/>
  </mergeCells>
  <dataValidations count="1">
    <dataValidation type="custom" allowBlank="1" showInputMessage="1" showErrorMessage="1" errorTitle="Errore!" error="Non è ammessa l'indicazione di un importo:&#10;- negativo&#10;- pari a Zero&#10;- con un numero di cifre decimali maggiori di 2&#10;- superiore all'importo posto a base di gara" sqref="G10:G14">
      <formula1>AND(G10&gt;0,G10&lt;=E10,LEN(TEXT(G10-INT(G10),"0,00#"))&lt;5)</formula1>
    </dataValidation>
  </dataValidations>
  <printOptions/>
  <pageMargins left="0.7874015748031497" right="0.7874015748031497" top="0.7086614173228347" bottom="0.7874015748031497" header="0.5118110236220472" footer="0.5118110236220472"/>
  <pageSetup horizontalDpi="300" verticalDpi="300" orientation="portrait" paperSize="9" scale="39" r:id="rId2"/>
  <headerFooter alignWithMargins="0">
    <oddFooter>&amp;LDichiarazione offerta economica&amp;CPag. 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Poste Italiane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Coppola Mario</cp:lastModifiedBy>
  <cp:lastPrinted>2014-04-11T09:08:45Z</cp:lastPrinted>
  <dcterms:created xsi:type="dcterms:W3CDTF">2010-01-15T09:53:38Z</dcterms:created>
  <dcterms:modified xsi:type="dcterms:W3CDTF">2022-02-25T09:54:21Z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