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tabRatio="602" activeTab="0"/>
  </bookViews>
  <sheets>
    <sheet name="Modulo offerta economica" sheetId="1" r:id="rId1"/>
  </sheets>
  <definedNames>
    <definedName name="_xlnm.Print_Area" localSheetId="0">'Modulo offerta economica'!$A$1:$N$43</definedName>
  </definedNames>
  <calcPr fullCalcOnLoad="1"/>
</workbook>
</file>

<file path=xl/sharedStrings.xml><?xml version="1.0" encoding="utf-8"?>
<sst xmlns="http://schemas.openxmlformats.org/spreadsheetml/2006/main" count="45" uniqueCount="44">
  <si>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</si>
  <si>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</si>
  <si>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</si>
  <si>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</si>
  <si>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</si>
  <si>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</si>
  <si>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</si>
  <si>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</si>
  <si>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</si>
  <si>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</si>
  <si>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</si>
  <si>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</si>
  <si>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</si>
  <si>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</si>
  <si>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</si>
  <si>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</si>
  <si>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</si>
  <si>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</si>
  <si>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</si>
  <si>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</si>
  <si>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</si>
  <si>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</si>
  <si>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</si>
  <si>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</si>
  <si>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</si>
  <si>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</si>
  <si>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</si>
  <si>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</si>
  <si>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</si>
  <si>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valevole sull'importo a forfait</t>
  </si>
  <si>
    <t>Sottoscritto digitalmente da</t>
  </si>
  <si>
    <t>IMPORTO CONTRATTUALE 
(Gli oneri per la sicurezza sono pari a zero, come indicato nel D.U.V.R.I.)</t>
  </si>
  <si>
    <t>di aver preso visione dove debbono eseguirsi le prestazioni;</t>
  </si>
  <si>
    <t>di aver preso nota che la validità del contratto decorre dalla data del verbale di consegna e che, su richiesta di Sport e Salute S.p.A. Servizi, dovrà dare inizio all’esecuzione anticipata delle prestazioni anche nelle more della stipula del contratto.</t>
  </si>
  <si>
    <t>oltre IVA, relativo alle prestazioni di pulizia ordinaria (giornaliera e periodica)</t>
  </si>
  <si>
    <t>importo ribassato</t>
  </si>
  <si>
    <t>al mq relativo alle prestazioni di sanificazione</t>
  </si>
  <si>
    <t>oltre IVA, importo massimo stimato, non soggetto a ribasso, per la contabilizzazione delle prestazioni relative alla sanificazione e a quelle straordinarie di
pulizia a richiesta</t>
  </si>
  <si>
    <t>In caso di concorrenti associati tenuti alla sottoscrizione congiunta</t>
  </si>
  <si>
    <t>di confermare le dichiarazioni di cui alla lettera di invito, presentate in sede di offerta;</t>
  </si>
  <si>
    <t xml:space="preserve">di  aver preso visione dei corrispettivi , dei tariffari e dei prezziari posti a base di gara e di ritenerli convenienti e tali da consentire il ribasso offerto; </t>
  </si>
  <si>
    <t>di accettare integralmente, senza condizione o riserva alcuna, tutte le norme e disposizioni contenute nel presente modulo di offerta, nella lettera di invito recante le modalità di partecipazione e svolgimento della procedura, nello schema di contratto e  capitolato tecnico prestazionale, nonchè in tutti gli altri elaborati disponibili nell’area "Allegati" della RDO on line, relativa alla procedura in oggetto, all'interno del portale https://fornitori.sportesalute.eu;</t>
  </si>
  <si>
    <t>Allegato B - Modulo offerta economica</t>
  </si>
  <si>
    <t>Procedura negoziata per l’affidamento del servizio di pulizia e del servizio a chiamata relativo alla sanificazione anti COVID- 19 presso gli immobili della Regione Calabria. CIG 9259387FDC. R.A. 075/22/PN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</si>
</sst>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i/>
      <sz val="11"/>
      <color indexed="59"/>
      <name val="Arial"/>
      <family val="2"/>
    </font>
    <font>
      <b/>
      <i/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i/>
      <sz val="11"/>
      <color theme="2" tint="-0.8999800086021423"/>
      <name val="Arial"/>
      <family val="2"/>
    </font>
    <font>
      <b/>
      <i/>
      <sz val="12"/>
      <color theme="2" tint="-0.899980008602142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5" fillId="19" borderId="2" applyNumberFormat="0" applyAlignment="0" applyProtection="0"/>
    <xf numFmtId="0" fontId="46" fillId="0" borderId="3" applyNumberFormat="0" applyFill="0" applyAlignment="0" applyProtection="0"/>
    <xf numFmtId="0" fontId="47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173" fontId="0" fillId="0" borderId="0" applyFont="0" applyFill="0" applyBorder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50" fillId="19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9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60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9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left" vertical="center" wrapText="1"/>
    </xf>
    <xf numFmtId="0" fontId="21" fillId="32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9" fillId="32" borderId="0" xfId="0" applyFont="1" applyFill="1" applyAlignment="1">
      <alignment horizontal="left" vertical="center" wrapText="1"/>
    </xf>
    <xf numFmtId="0" fontId="6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locked="0"/>
    </xf>
    <xf numFmtId="0" fontId="22" fillId="33" borderId="15" xfId="0" applyFont="1" applyFill="1" applyBorder="1" applyAlignment="1" applyProtection="1">
      <alignment horizontal="center" vertical="center" wrapText="1"/>
      <protection locked="0"/>
    </xf>
    <xf numFmtId="0" fontId="15" fillId="32" borderId="16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center" wrapText="1"/>
    </xf>
    <xf numFmtId="0" fontId="8" fillId="32" borderId="0" xfId="0" applyFont="1" applyFill="1" applyAlignment="1">
      <alignment horizontal="left" vertical="center" wrapText="1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 applyProtection="1">
      <alignment horizontal="left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19" xfId="0" applyFont="1" applyFill="1" applyBorder="1" applyAlignment="1" applyProtection="1">
      <alignment horizontal="center" vertical="center" wrapText="1"/>
      <protection locked="0"/>
    </xf>
    <xf numFmtId="0" fontId="10" fillId="25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Alignment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righ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9" fillId="35" borderId="15" xfId="0" applyFont="1" applyFill="1" applyBorder="1" applyAlignment="1" applyProtection="1">
      <alignment horizontal="left" vertical="center" wrapText="1"/>
      <protection/>
    </xf>
    <xf numFmtId="0" fontId="17" fillId="32" borderId="21" xfId="0" applyFont="1" applyFill="1" applyBorder="1" applyAlignment="1" applyProtection="1">
      <alignment horizontal="center" vertical="center" wrapText="1"/>
      <protection/>
    </xf>
    <xf numFmtId="0" fontId="14" fillId="32" borderId="16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16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175" fontId="9" fillId="32" borderId="0" xfId="0" applyNumberFormat="1" applyFont="1" applyFill="1" applyAlignment="1" applyProtection="1">
      <alignment horizontal="right" vertical="center" wrapText="1"/>
      <protection/>
    </xf>
    <xf numFmtId="0" fontId="18" fillId="32" borderId="0" xfId="0" applyFont="1" applyFill="1" applyAlignment="1">
      <alignment horizontal="right" vertical="center" wrapText="1"/>
    </xf>
    <xf numFmtId="0" fontId="9" fillId="4" borderId="18" xfId="0" applyFont="1" applyFill="1" applyBorder="1" applyAlignment="1" applyProtection="1">
      <alignment horizontal="left" vertical="center" wrapText="1"/>
      <protection/>
    </xf>
    <xf numFmtId="0" fontId="9" fillId="4" borderId="19" xfId="0" applyFont="1" applyFill="1" applyBorder="1" applyAlignment="1" applyProtection="1">
      <alignment horizontal="left" vertical="center" wrapText="1"/>
      <protection/>
    </xf>
    <xf numFmtId="0" fontId="9" fillId="4" borderId="20" xfId="0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1552575</xdr:colOff>
      <xdr:row>2</xdr:row>
      <xdr:rowOff>542925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2000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8"/>
  <sheetViews>
    <sheetView showGridLines="0" tabSelected="1" zoomScale="80" zoomScaleNormal="80" zoomScalePageLayoutView="0" workbookViewId="0" topLeftCell="B1">
      <selection activeCell="F32" sqref="F32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3" hidden="1" customWidth="1"/>
    <col min="10" max="10" width="3.28125" style="3" hidden="1" customWidth="1"/>
    <col min="11" max="11" width="7.421875" style="23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4" customFormat="1" ht="44.25" customHeight="1">
      <c r="D1" s="80" t="s">
        <v>42</v>
      </c>
      <c r="E1" s="80"/>
      <c r="F1" s="80"/>
      <c r="G1" s="80"/>
      <c r="H1" s="80"/>
      <c r="I1" s="80"/>
      <c r="J1" s="80"/>
      <c r="K1" s="80"/>
      <c r="L1" s="80"/>
      <c r="M1" s="80"/>
      <c r="N1" s="80"/>
    </row>
    <row r="2" s="4" customFormat="1" ht="30.75" customHeight="1">
      <c r="K2" s="22"/>
    </row>
    <row r="3" s="4" customFormat="1" ht="44.25" customHeight="1">
      <c r="K3" s="22"/>
    </row>
    <row r="4" spans="2:14" s="4" customFormat="1" ht="91.5" customHeight="1">
      <c r="B4" s="81" t="s">
        <v>43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2:11" s="36" customFormat="1" ht="18" customHeight="1" thickBot="1">
      <c r="B5" s="55" t="s">
        <v>26</v>
      </c>
      <c r="C5" s="55"/>
      <c r="D5" s="55"/>
      <c r="E5" s="55"/>
      <c r="F5" s="55"/>
      <c r="G5" s="37"/>
      <c r="H5" s="37"/>
      <c r="I5" s="38"/>
      <c r="J5" s="38"/>
      <c r="K5" s="39"/>
    </row>
    <row r="6" spans="2:11" s="40" customFormat="1" ht="49.5" customHeight="1" thickBot="1">
      <c r="B6" s="56"/>
      <c r="C6" s="57"/>
      <c r="D6" s="57"/>
      <c r="E6" s="57"/>
      <c r="F6" s="58"/>
      <c r="G6" s="53" t="str">
        <f>+IF(B6="","Indicare la 'Ragione sociale per esteso'",IF(B6="Ragione sociale Impresa","Indicare la 'Ragione sociale per esteso'",""))</f>
        <v>Indicare la 'Ragione sociale per esteso'</v>
      </c>
      <c r="H6" s="54"/>
      <c r="I6" s="41"/>
      <c r="J6" s="41" t="str">
        <f>+IF(B6="","- Ragione sociale","")</f>
        <v>- Ragione sociale</v>
      </c>
      <c r="K6" s="42"/>
    </row>
    <row r="7" spans="1:14" s="40" customFormat="1" ht="49.5" customHeight="1" thickBot="1">
      <c r="A7" s="43"/>
      <c r="B7" s="59" t="s">
        <v>38</v>
      </c>
      <c r="C7" s="59"/>
      <c r="D7" s="59"/>
      <c r="E7" s="59"/>
      <c r="F7" s="59"/>
      <c r="G7" s="44"/>
      <c r="H7" s="44"/>
      <c r="I7" s="45"/>
      <c r="J7" s="45"/>
      <c r="K7" s="46"/>
      <c r="L7" s="47"/>
      <c r="M7" s="47"/>
      <c r="N7" s="47"/>
    </row>
    <row r="8" spans="1:14" s="40" customFormat="1" ht="49.5" customHeight="1" thickBot="1">
      <c r="A8" s="43"/>
      <c r="B8" s="50"/>
      <c r="C8" s="51"/>
      <c r="D8" s="51"/>
      <c r="E8" s="51"/>
      <c r="F8" s="52"/>
      <c r="G8" s="53" t="str">
        <f>+IF(B8="","Indicare la 'Ragione sociale per esteso'",IF(B8="Ragione sociale Impresa/RTI/Consorzio","Indicare la 'Ragione sociale per esteso'",""))</f>
        <v>Indicare la 'Ragione sociale per esteso'</v>
      </c>
      <c r="H8" s="54"/>
      <c r="I8" s="45"/>
      <c r="J8" s="45"/>
      <c r="K8" s="46"/>
      <c r="L8" s="47"/>
      <c r="M8" s="47"/>
      <c r="N8" s="47"/>
    </row>
    <row r="9" spans="1:14" s="40" customFormat="1" ht="23.25" customHeight="1" thickBot="1">
      <c r="A9" s="43"/>
      <c r="B9" s="48"/>
      <c r="C9" s="48"/>
      <c r="D9" s="48"/>
      <c r="E9" s="48"/>
      <c r="F9" s="48"/>
      <c r="G9" s="44"/>
      <c r="H9" s="44"/>
      <c r="I9" s="45"/>
      <c r="J9" s="45"/>
      <c r="K9" s="46"/>
      <c r="L9" s="47"/>
      <c r="M9" s="47"/>
      <c r="N9" s="47"/>
    </row>
    <row r="10" spans="1:14" s="40" customFormat="1" ht="49.5" customHeight="1" thickBot="1">
      <c r="A10" s="43"/>
      <c r="B10" s="50"/>
      <c r="C10" s="51"/>
      <c r="D10" s="51"/>
      <c r="E10" s="51"/>
      <c r="F10" s="52"/>
      <c r="G10" s="53" t="str">
        <f>+IF(B10="","Indicare la 'Ragione sociale per esteso'",IF(B10="Ragione sociale Impresa/RTI/Consorzio","Indicare la 'Ragione sociale per esteso'",""))</f>
        <v>Indicare la 'Ragione sociale per esteso'</v>
      </c>
      <c r="H10" s="54"/>
      <c r="I10" s="45"/>
      <c r="J10" s="45"/>
      <c r="K10" s="46"/>
      <c r="L10" s="47"/>
      <c r="M10" s="47"/>
      <c r="N10" s="47"/>
    </row>
    <row r="11" spans="1:14" s="40" customFormat="1" ht="24" customHeight="1" thickBot="1">
      <c r="A11" s="43"/>
      <c r="B11" s="49"/>
      <c r="C11" s="49"/>
      <c r="D11" s="49"/>
      <c r="E11" s="49"/>
      <c r="F11" s="47"/>
      <c r="G11" s="44"/>
      <c r="H11" s="44"/>
      <c r="I11" s="45"/>
      <c r="J11" s="45"/>
      <c r="K11" s="46"/>
      <c r="L11" s="47"/>
      <c r="M11" s="47"/>
      <c r="N11" s="47"/>
    </row>
    <row r="12" spans="1:14" s="40" customFormat="1" ht="49.5" customHeight="1" thickBot="1">
      <c r="A12" s="43"/>
      <c r="B12" s="50"/>
      <c r="C12" s="51"/>
      <c r="D12" s="51"/>
      <c r="E12" s="51"/>
      <c r="F12" s="52"/>
      <c r="G12" s="53" t="str">
        <f>+IF(B12="","Indicare la 'Ragione sociale per esteso'",IF(B12="Ragione sociale Impresa/RTI/Consorzio","Indicare la 'Ragione sociale per esteso'",""))</f>
        <v>Indicare la 'Ragione sociale per esteso'</v>
      </c>
      <c r="H12" s="54"/>
      <c r="I12" s="45"/>
      <c r="J12" s="45"/>
      <c r="K12" s="46"/>
      <c r="L12" s="47"/>
      <c r="M12" s="47"/>
      <c r="N12" s="47"/>
    </row>
    <row r="13" s="4" customFormat="1" ht="13.5" customHeight="1">
      <c r="K13" s="22"/>
    </row>
    <row r="14" spans="1:11" s="6" customFormat="1" ht="45" customHeight="1">
      <c r="A14" s="66" t="s">
        <v>0</v>
      </c>
      <c r="B14" s="66"/>
      <c r="C14" s="66"/>
      <c r="D14" s="66"/>
      <c r="E14" s="66"/>
      <c r="F14" s="66"/>
      <c r="G14" s="7"/>
      <c r="H14" s="7"/>
      <c r="I14" s="7"/>
      <c r="J14" s="7"/>
      <c r="K14" s="20"/>
    </row>
    <row r="15" spans="1:14" s="6" customFormat="1" ht="33.75" customHeight="1">
      <c r="A15" s="5" t="s">
        <v>1</v>
      </c>
      <c r="B15" s="75" t="s">
        <v>39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s="6" customFormat="1" ht="74.25" customHeight="1">
      <c r="A16" s="5" t="s">
        <v>2</v>
      </c>
      <c r="B16" s="75" t="s">
        <v>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s="6" customFormat="1" ht="39" customHeight="1">
      <c r="A17" s="5" t="s">
        <v>3</v>
      </c>
      <c r="B17" s="75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s="6" customFormat="1" ht="27.75" customHeight="1">
      <c r="A18" s="5" t="s">
        <v>4</v>
      </c>
      <c r="B18" s="75" t="s">
        <v>32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s="6" customFormat="1" ht="73.5" customHeight="1">
      <c r="A19" s="5" t="s">
        <v>5</v>
      </c>
      <c r="B19" s="75" t="s">
        <v>20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s="6" customFormat="1" ht="45" customHeight="1">
      <c r="A20" s="5" t="s">
        <v>6</v>
      </c>
      <c r="B20" s="75" t="s">
        <v>40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s="6" customFormat="1" ht="61.5" customHeight="1">
      <c r="A21" s="5" t="s">
        <v>7</v>
      </c>
      <c r="B21" s="75" t="s">
        <v>21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s="6" customFormat="1" ht="47.25" customHeight="1">
      <c r="A22" s="5" t="s">
        <v>8</v>
      </c>
      <c r="B22" s="75" t="s">
        <v>22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s="6" customFormat="1" ht="45" customHeight="1">
      <c r="A23" s="5" t="s">
        <v>9</v>
      </c>
      <c r="B23" s="75" t="s">
        <v>23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s="6" customFormat="1" ht="65.25" customHeight="1" thickBot="1">
      <c r="A24" s="5" t="s">
        <v>12</v>
      </c>
      <c r="B24" s="75" t="s">
        <v>14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2:14" s="6" customFormat="1" ht="69" customHeight="1" thickBot="1">
      <c r="B25" s="69" t="s">
        <v>16</v>
      </c>
      <c r="C25" s="70"/>
      <c r="D25" s="70"/>
      <c r="E25" s="71"/>
      <c r="F25" s="27"/>
      <c r="G25" s="76" t="s">
        <v>15</v>
      </c>
      <c r="H25" s="77"/>
      <c r="I25" s="77"/>
      <c r="J25" s="77"/>
      <c r="K25" s="77"/>
      <c r="L25" s="77"/>
      <c r="M25" s="77"/>
      <c r="N25" s="77"/>
    </row>
    <row r="26" spans="2:14" s="6" customFormat="1" ht="30" customHeight="1" thickBot="1">
      <c r="B26" s="16"/>
      <c r="C26" s="16"/>
      <c r="D26" s="16"/>
      <c r="E26" s="16"/>
      <c r="F26" s="17"/>
      <c r="G26" s="26"/>
      <c r="H26" s="26"/>
      <c r="I26" s="26"/>
      <c r="J26" s="26"/>
      <c r="K26" s="26"/>
      <c r="L26" s="26"/>
      <c r="M26" s="26"/>
      <c r="N26" s="26"/>
    </row>
    <row r="27" spans="2:14" s="15" customFormat="1" ht="75" customHeight="1" thickBot="1">
      <c r="B27" s="69" t="s">
        <v>27</v>
      </c>
      <c r="C27" s="70"/>
      <c r="D27" s="70"/>
      <c r="E27" s="71"/>
      <c r="F27" s="27"/>
      <c r="G27" s="76" t="s">
        <v>28</v>
      </c>
      <c r="H27" s="77"/>
      <c r="I27" s="77"/>
      <c r="J27" s="77"/>
      <c r="K27" s="77"/>
      <c r="L27" s="77"/>
      <c r="M27" s="77"/>
      <c r="N27" s="77"/>
    </row>
    <row r="28" spans="2:11" s="15" customFormat="1" ht="18.75">
      <c r="B28" s="16"/>
      <c r="C28" s="16"/>
      <c r="D28" s="16"/>
      <c r="E28" s="16"/>
      <c r="F28" s="17"/>
      <c r="G28" s="18"/>
      <c r="H28" s="19"/>
      <c r="I28" s="20"/>
      <c r="J28" s="20"/>
      <c r="K28" s="21"/>
    </row>
    <row r="29" spans="1:14" s="6" customFormat="1" ht="35.25" customHeight="1">
      <c r="A29" s="5" t="s">
        <v>13</v>
      </c>
      <c r="B29" s="75" t="s">
        <v>24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s="6" customFormat="1" ht="45.75" customHeight="1">
      <c r="A30" s="5" t="s">
        <v>10</v>
      </c>
      <c r="B30" s="78" t="s">
        <v>33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s="6" customFormat="1" ht="34.5" customHeight="1" thickBot="1">
      <c r="A31" s="66" t="s">
        <v>18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s="6" customFormat="1" ht="52.5" customHeight="1" thickBot="1">
      <c r="A32" s="8"/>
      <c r="B32" s="69" t="s">
        <v>25</v>
      </c>
      <c r="C32" s="70"/>
      <c r="D32" s="70"/>
      <c r="E32" s="71"/>
      <c r="F32" s="28"/>
      <c r="G32" s="73" t="str">
        <f>+IF(F32="","Indicare il 'Ribasso % offerto'","")</f>
        <v>Indicare il 'Ribasso % offerto'</v>
      </c>
      <c r="H32" s="74"/>
      <c r="I32" s="9"/>
      <c r="J32" s="9" t="str">
        <f>+IF(F32="","- Ribasso % offerto","")</f>
        <v>- Ribasso % offerto</v>
      </c>
      <c r="K32" s="24"/>
      <c r="L32" s="8"/>
      <c r="M32" s="8"/>
      <c r="N32" s="8"/>
    </row>
    <row r="33" spans="1:14" s="6" customFormat="1" ht="15.75" customHeight="1">
      <c r="A33" s="8"/>
      <c r="B33" s="10"/>
      <c r="C33" s="10"/>
      <c r="D33" s="10"/>
      <c r="E33" s="10"/>
      <c r="F33" s="10"/>
      <c r="G33" s="11"/>
      <c r="H33" s="12"/>
      <c r="I33" s="9"/>
      <c r="J33" s="9"/>
      <c r="K33" s="24"/>
      <c r="L33" s="8"/>
      <c r="M33" s="8"/>
      <c r="N33" s="8"/>
    </row>
    <row r="34" spans="2:16" s="6" customFormat="1" ht="39" customHeight="1">
      <c r="B34" s="29" t="s">
        <v>29</v>
      </c>
      <c r="C34" s="64">
        <v>92100.53</v>
      </c>
      <c r="D34" s="64"/>
      <c r="E34" s="64"/>
      <c r="F34" s="65" t="s">
        <v>34</v>
      </c>
      <c r="G34" s="65"/>
      <c r="H34" s="65"/>
      <c r="I34" s="65"/>
      <c r="J34" s="65"/>
      <c r="K34" s="65"/>
      <c r="L34" s="65"/>
      <c r="M34" s="65"/>
      <c r="N34" s="65"/>
      <c r="P34" s="30"/>
    </row>
    <row r="35" spans="2:16" s="6" customFormat="1" ht="39" customHeight="1">
      <c r="B35" s="29"/>
      <c r="C35" s="64">
        <v>0.4</v>
      </c>
      <c r="D35" s="64"/>
      <c r="E35" s="64"/>
      <c r="F35" s="66" t="s">
        <v>36</v>
      </c>
      <c r="G35" s="66"/>
      <c r="H35" s="66"/>
      <c r="I35" s="66"/>
      <c r="J35" s="66"/>
      <c r="K35" s="66"/>
      <c r="L35" s="66"/>
      <c r="M35" s="66"/>
      <c r="N35" s="66"/>
      <c r="P35" s="30"/>
    </row>
    <row r="36" spans="2:16" s="6" customFormat="1" ht="39" customHeight="1">
      <c r="B36" s="29"/>
      <c r="C36" s="79">
        <f>C34*(1-$F$32)</f>
        <v>92100.53</v>
      </c>
      <c r="D36" s="79"/>
      <c r="E36" s="79"/>
      <c r="F36" s="32" t="s">
        <v>35</v>
      </c>
      <c r="G36" s="32"/>
      <c r="H36" s="32"/>
      <c r="I36" s="32"/>
      <c r="J36" s="32"/>
      <c r="K36" s="32"/>
      <c r="L36" s="32"/>
      <c r="M36" s="32"/>
      <c r="N36" s="32"/>
      <c r="P36" s="30"/>
    </row>
    <row r="37" spans="2:16" s="6" customFormat="1" ht="39" customHeight="1">
      <c r="B37" s="29"/>
      <c r="C37" s="79">
        <f>C35*(1-$F$32)</f>
        <v>0.4</v>
      </c>
      <c r="D37" s="79"/>
      <c r="E37" s="79"/>
      <c r="F37" s="32" t="s">
        <v>35</v>
      </c>
      <c r="G37" s="32"/>
      <c r="H37" s="32"/>
      <c r="I37" s="32"/>
      <c r="J37" s="32"/>
      <c r="K37" s="32"/>
      <c r="L37" s="32"/>
      <c r="M37" s="32"/>
      <c r="N37" s="32"/>
      <c r="P37" s="30"/>
    </row>
    <row r="38" spans="2:14" s="6" customFormat="1" ht="66" customHeight="1">
      <c r="B38" s="29" t="s">
        <v>19</v>
      </c>
      <c r="C38" s="64">
        <v>29400</v>
      </c>
      <c r="D38" s="64"/>
      <c r="E38" s="64"/>
      <c r="F38" s="66" t="s">
        <v>37</v>
      </c>
      <c r="G38" s="66"/>
      <c r="H38" s="66"/>
      <c r="I38" s="66"/>
      <c r="J38" s="66"/>
      <c r="K38" s="66"/>
      <c r="L38" s="66"/>
      <c r="M38" s="66"/>
      <c r="N38" s="66"/>
    </row>
    <row r="39" spans="1:11" s="10" customFormat="1" ht="18">
      <c r="A39" s="66" t="s">
        <v>17</v>
      </c>
      <c r="B39" s="66"/>
      <c r="C39" s="66"/>
      <c r="D39" s="66"/>
      <c r="E39" s="66"/>
      <c r="F39" s="66"/>
      <c r="G39" s="13"/>
      <c r="I39" s="14"/>
      <c r="J39" s="14"/>
      <c r="K39" s="25"/>
    </row>
    <row r="40" spans="1:11" s="10" customFormat="1" ht="18.75" thickBot="1">
      <c r="A40" s="31"/>
      <c r="B40" s="31"/>
      <c r="C40" s="31"/>
      <c r="D40" s="31"/>
      <c r="E40" s="31"/>
      <c r="F40" s="31"/>
      <c r="G40" s="13"/>
      <c r="I40" s="14"/>
      <c r="J40" s="14"/>
      <c r="K40" s="25"/>
    </row>
    <row r="41" spans="2:14" s="6" customFormat="1" ht="81" customHeight="1" thickBot="1">
      <c r="B41" s="69" t="s">
        <v>31</v>
      </c>
      <c r="C41" s="70"/>
      <c r="D41" s="70"/>
      <c r="E41" s="71"/>
      <c r="F41" s="35">
        <f>SUM(C36+C38)</f>
        <v>121500.53</v>
      </c>
      <c r="G41" s="68"/>
      <c r="H41" s="68"/>
      <c r="I41" s="33"/>
      <c r="J41" s="33"/>
      <c r="K41" s="34"/>
      <c r="L41" s="67"/>
      <c r="M41" s="67"/>
      <c r="N41" s="67"/>
    </row>
    <row r="43" ht="3" customHeight="1"/>
    <row r="45" ht="30" customHeight="1"/>
    <row r="46" spans="2:5" ht="39" customHeight="1">
      <c r="B46" s="72" t="s">
        <v>30</v>
      </c>
      <c r="C46" s="72"/>
      <c r="D46" s="72"/>
      <c r="E46" s="72"/>
    </row>
    <row r="47" spans="2:5" ht="42" customHeight="1">
      <c r="B47" s="60"/>
      <c r="C47" s="61"/>
      <c r="D47" s="61"/>
      <c r="E47" s="62"/>
    </row>
    <row r="48" spans="8:14" ht="87.75" customHeight="1">
      <c r="H48" s="63"/>
      <c r="I48" s="63"/>
      <c r="J48" s="63"/>
      <c r="K48" s="63"/>
      <c r="L48" s="63"/>
      <c r="M48" s="63"/>
      <c r="N48" s="63"/>
    </row>
  </sheetData>
  <sheetProtection password="DA57" sheet="1"/>
  <protectedRanges>
    <protectedRange sqref="F25:F26 F32" name="Intervallo1"/>
    <protectedRange sqref="B6" name="Intervallo1_1"/>
    <protectedRange sqref="B8:B12" name="Intervallo1_2"/>
    <protectedRange sqref="B7" name="Intervallo1_2_1"/>
  </protectedRanges>
  <mergeCells count="47">
    <mergeCell ref="C35:E35"/>
    <mergeCell ref="C37:E37"/>
    <mergeCell ref="F35:N35"/>
    <mergeCell ref="D1:N1"/>
    <mergeCell ref="C36:E36"/>
    <mergeCell ref="C34:E34"/>
    <mergeCell ref="B15:N15"/>
    <mergeCell ref="A14:F14"/>
    <mergeCell ref="B19:N19"/>
    <mergeCell ref="B4:N4"/>
    <mergeCell ref="B20:N20"/>
    <mergeCell ref="B23:N23"/>
    <mergeCell ref="A31:N31"/>
    <mergeCell ref="B24:N24"/>
    <mergeCell ref="B25:E25"/>
    <mergeCell ref="B27:E27"/>
    <mergeCell ref="G27:N27"/>
    <mergeCell ref="B32:E32"/>
    <mergeCell ref="G32:H32"/>
    <mergeCell ref="B22:N22"/>
    <mergeCell ref="B17:N17"/>
    <mergeCell ref="B16:N16"/>
    <mergeCell ref="B18:N18"/>
    <mergeCell ref="B21:N21"/>
    <mergeCell ref="G25:N25"/>
    <mergeCell ref="B30:N30"/>
    <mergeCell ref="B29:N29"/>
    <mergeCell ref="B47:E47"/>
    <mergeCell ref="H48:N48"/>
    <mergeCell ref="C38:E38"/>
    <mergeCell ref="F34:N34"/>
    <mergeCell ref="F38:N38"/>
    <mergeCell ref="L41:N41"/>
    <mergeCell ref="G41:H41"/>
    <mergeCell ref="A39:F39"/>
    <mergeCell ref="B41:E41"/>
    <mergeCell ref="B46:E46"/>
    <mergeCell ref="B12:F12"/>
    <mergeCell ref="G12:H12"/>
    <mergeCell ref="B5:F5"/>
    <mergeCell ref="G6:H6"/>
    <mergeCell ref="B8:F8"/>
    <mergeCell ref="G8:H8"/>
    <mergeCell ref="B10:F10"/>
    <mergeCell ref="G10:H10"/>
    <mergeCell ref="B6:F6"/>
    <mergeCell ref="B7:F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33">
      <formula1>AND(F33&gt;0,LEN((F33*100)-INT(F33*100))&lt;6)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2">
      <formula1>AND(F32&gt;=0,F32&lt;=100%,LEN(TEXT(F32*100-INT(F32*100),"0,000#"))&lt;6)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Farina Sabrina</cp:lastModifiedBy>
  <cp:lastPrinted>2018-02-28T10:08:25Z</cp:lastPrinted>
  <dcterms:created xsi:type="dcterms:W3CDTF">2009-02-24T13:31:04Z</dcterms:created>
  <dcterms:modified xsi:type="dcterms:W3CDTF">2022-07-12T10:13:56Z</dcterms:modified>
  <cp:category/>
  <cp:version/>
  <cp:contentType/>
  <cp:contentStatus/>
</cp:coreProperties>
</file>