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02" activeTab="0"/>
  </bookViews>
  <sheets>
    <sheet name="Modulo offerta economica" sheetId="1" r:id="rId1"/>
  </sheets>
  <definedNames>
    <definedName name="_Hlk57651118" localSheetId="0">'Modulo offerta economica'!$B$12</definedName>
    <definedName name="_xlnm.Print_Area" localSheetId="0">'Modulo offerta economica'!$B$1:$J$18</definedName>
  </definedNames>
  <calcPr fullCalcOnLoad="1"/>
</workbook>
</file>

<file path=xl/sharedStrings.xml><?xml version="1.0" encoding="utf-8"?>
<sst xmlns="http://schemas.openxmlformats.org/spreadsheetml/2006/main" count="29" uniqueCount="25">
  <si>
    <t>* Compilare i campi evidenziati in celeste</t>
  </si>
  <si>
    <t>Prezzo posto a base di gara</t>
  </si>
  <si>
    <t>Allegato B - MODULO OFFERTA ECONOMICA</t>
  </si>
  <si>
    <t>ID</t>
  </si>
  <si>
    <t>Principale</t>
  </si>
  <si>
    <t>Servizi IT sulla piattaforma Azure dove risiede la piattaforma Zucchetti</t>
  </si>
  <si>
    <t>TIPO PRESTAZIONE</t>
  </si>
  <si>
    <t>DESCRIZIONE SERVIZI</t>
  </si>
  <si>
    <t>Tipologia</t>
  </si>
  <si>
    <t>TOTALE</t>
  </si>
  <si>
    <t>Servizi di manutenzione evolutiva e correttiva sulla piattaforma HR Infinity e sulla piattaforma AD HOC Infinity</t>
  </si>
  <si>
    <t>Importo a forfait</t>
  </si>
  <si>
    <t>Canone mese</t>
  </si>
  <si>
    <t>FTE</t>
  </si>
  <si>
    <t>Importo variabile</t>
  </si>
  <si>
    <t>IMPORTO (PREZZO BASE) RIFERITO ALL'UNITA' DI MISURA</t>
  </si>
  <si>
    <t>QUANTITA'</t>
  </si>
  <si>
    <t>UNITA' DI MISURA</t>
  </si>
  <si>
    <t>PREZZO OFFERTO RIFERITO ALL'UNITA' DI MISURA</t>
  </si>
  <si>
    <t>PREZZO TOTALE OFFERTO</t>
  </si>
  <si>
    <t>RIBASSO % OFFERTO</t>
  </si>
  <si>
    <t>Servizi di stampa digitale e
postalizzazione Certificazioni Uniche</t>
  </si>
  <si>
    <t>Stampa e invio
singolo Cedolino
CU (sono stimate
1.000 CU annue per
pensionati e autonomi)</t>
  </si>
  <si>
    <t>Importo variabile (240 giornate di supporto da parte di uno specialista applicativo)</t>
  </si>
  <si>
    <t>PROCEDURA APERTA PER L’AFFIDAMENTO DEI SERVIZI DI MANUTENZIONE EVOLUTIVA E CORRETTIVA SULLA PIATTAFORMA HR INFINITY ZUCCHETTI E SULLA PIATTAFORMA AD HOC INFINITY ZUCCHETTI, SERVIZI IT SULLA PIATTAFORMA AZURE DOVE RISIEDE LA PIATTAFORMA ZUCCHETTI, SERVIZI DI STAMPA DIGITALE E POSTALIZZAZIONE.
CIG 991537062B
R.A. 151_23_PA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</si>
</sst>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  <numFmt numFmtId="185" formatCode="&quot;Attivo&quot;;&quot;Attivo&quot;;&quot;Disattivo&quot;"/>
    <numFmt numFmtId="186" formatCode="_-* #,##0.00\ [$€-410]_-;\-* #,##0.00\ [$€-410]_-;_-* &quot;-&quot;??\ [$€-410]_-;_-@_-"/>
    <numFmt numFmtId="187" formatCode="[$€-2]\ #,##0.00;[Red]\-[$€-2]\ #,##0.00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1">
      <alignment vertical="top" wrapText="1"/>
      <protection/>
    </xf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33" fillId="0" borderId="0">
      <alignment/>
      <protection/>
    </xf>
    <xf numFmtId="0" fontId="0" fillId="30" borderId="5" applyNumberFormat="0" applyFont="0" applyAlignment="0" applyProtection="0"/>
    <xf numFmtId="0" fontId="40" fillId="20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0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 applyProtection="1">
      <alignment horizontal="left" vertical="center" wrapText="1"/>
      <protection hidden="1"/>
    </xf>
    <xf numFmtId="173" fontId="0" fillId="33" borderId="0" xfId="0" applyNumberFormat="1" applyFont="1" applyFill="1" applyAlignment="1" applyProtection="1">
      <alignment vertical="center" wrapText="1"/>
      <protection/>
    </xf>
    <xf numFmtId="173" fontId="50" fillId="33" borderId="0" xfId="0" applyNumberFormat="1" applyFont="1" applyFill="1" applyAlignment="1" applyProtection="1">
      <alignment vertical="center" wrapText="1"/>
      <protection/>
    </xf>
    <xf numFmtId="173" fontId="50" fillId="33" borderId="0" xfId="0" applyNumberFormat="1" applyFont="1" applyFill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12" fillId="34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1" fillId="35" borderId="0" xfId="0" applyFont="1" applyFill="1" applyAlignment="1">
      <alignment vertical="center" wrapText="1"/>
    </xf>
    <xf numFmtId="0" fontId="51" fillId="35" borderId="0" xfId="0" applyFont="1" applyFill="1" applyAlignment="1">
      <alignment horizontal="center" vertical="center" wrapText="1"/>
    </xf>
    <xf numFmtId="173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173" fontId="8" fillId="37" borderId="11" xfId="0" applyNumberFormat="1" applyFont="1" applyFill="1" applyBorder="1" applyAlignment="1" applyProtection="1">
      <alignment horizontal="center" vertical="center" wrapText="1"/>
      <protection hidden="1" locked="0"/>
    </xf>
    <xf numFmtId="8" fontId="50" fillId="33" borderId="0" xfId="0" applyNumberFormat="1" applyFont="1" applyFill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8" fontId="8" fillId="33" borderId="11" xfId="0" applyNumberFormat="1" applyFont="1" applyFill="1" applyBorder="1" applyAlignment="1" applyProtection="1">
      <alignment horizontal="center" vertical="center" wrapText="1"/>
      <protection/>
    </xf>
    <xf numFmtId="174" fontId="5" fillId="33" borderId="11" xfId="54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left" vertical="center"/>
      <protection hidden="1"/>
    </xf>
    <xf numFmtId="0" fontId="53" fillId="33" borderId="13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1" fillId="35" borderId="11" xfId="0" applyFont="1" applyFill="1" applyBorder="1" applyAlignment="1">
      <alignment vertical="center" wrapText="1"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8" fillId="38" borderId="11" xfId="0" applyFont="1" applyFill="1" applyBorder="1" applyAlignment="1" applyProtection="1">
      <alignment horizontal="left" vertical="center" wrapText="1"/>
      <protection/>
    </xf>
    <xf numFmtId="0" fontId="10" fillId="37" borderId="11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rmale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38100</xdr:rowOff>
    </xdr:from>
    <xdr:to>
      <xdr:col>2</xdr:col>
      <xdr:colOff>828675</xdr:colOff>
      <xdr:row>2</xdr:row>
      <xdr:rowOff>95250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00025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B2:L23"/>
  <sheetViews>
    <sheetView tabSelected="1" zoomScale="85" zoomScaleNormal="85" zoomScaleSheetLayoutView="85" zoomScalePageLayoutView="0" workbookViewId="0" topLeftCell="A10">
      <selection activeCell="H18" sqref="H18"/>
    </sheetView>
  </sheetViews>
  <sheetFormatPr defaultColWidth="9.140625" defaultRowHeight="12.75"/>
  <cols>
    <col min="1" max="1" width="3.140625" style="2" customWidth="1"/>
    <col min="2" max="2" width="4.140625" style="2" customWidth="1"/>
    <col min="3" max="3" width="20.7109375" style="2" customWidth="1"/>
    <col min="4" max="4" width="47.421875" style="2" customWidth="1"/>
    <col min="5" max="5" width="26.28125" style="2" customWidth="1"/>
    <col min="6" max="6" width="24.00390625" style="2" customWidth="1"/>
    <col min="7" max="7" width="31.140625" style="2" customWidth="1"/>
    <col min="8" max="8" width="27.7109375" style="3" customWidth="1"/>
    <col min="9" max="9" width="32.8515625" style="3" customWidth="1"/>
    <col min="10" max="10" width="21.8515625" style="2" customWidth="1"/>
    <col min="11" max="11" width="29.140625" style="2" customWidth="1"/>
    <col min="12" max="12" width="21.8515625" style="12" customWidth="1"/>
    <col min="13" max="13" width="21.8515625" style="2" customWidth="1"/>
    <col min="14" max="14" width="20.00390625" style="2" customWidth="1"/>
    <col min="15" max="15" width="16.57421875" style="2" customWidth="1"/>
    <col min="16" max="16384" width="9.140625" style="2" customWidth="1"/>
  </cols>
  <sheetData>
    <row r="2" spans="5:12" s="1" customFormat="1" ht="23.25" customHeight="1" thickBot="1">
      <c r="E2" s="32" t="s">
        <v>2</v>
      </c>
      <c r="F2" s="32"/>
      <c r="G2" s="32"/>
      <c r="H2" s="32"/>
      <c r="I2" s="32"/>
      <c r="J2" s="32"/>
      <c r="K2" s="16"/>
      <c r="L2" s="11"/>
    </row>
    <row r="3" spans="5:12" s="1" customFormat="1" ht="23.25" customHeight="1" thickTop="1">
      <c r="E3" s="16"/>
      <c r="F3" s="16"/>
      <c r="G3" s="16"/>
      <c r="H3" s="16"/>
      <c r="I3" s="16"/>
      <c r="J3" s="16"/>
      <c r="K3" s="16"/>
      <c r="L3" s="11"/>
    </row>
    <row r="4" ht="10.5" customHeight="1"/>
    <row r="5" spans="2:12" ht="98.25" customHeight="1">
      <c r="B5" s="42" t="s">
        <v>24</v>
      </c>
      <c r="C5" s="42"/>
      <c r="D5" s="42"/>
      <c r="E5" s="42"/>
      <c r="F5" s="42"/>
      <c r="G5" s="42"/>
      <c r="H5" s="42"/>
      <c r="I5" s="14"/>
      <c r="J5" s="14"/>
      <c r="K5" s="14"/>
      <c r="L5" s="14"/>
    </row>
    <row r="6" spans="2:12" s="4" customFormat="1" ht="28.5" customHeight="1">
      <c r="B6" s="38" t="s">
        <v>0</v>
      </c>
      <c r="C6" s="38"/>
      <c r="D6" s="38"/>
      <c r="E6" s="38"/>
      <c r="F6" s="38"/>
      <c r="G6" s="38"/>
      <c r="H6" s="5"/>
      <c r="I6" s="5"/>
      <c r="J6" s="6"/>
      <c r="K6" s="6"/>
      <c r="L6" s="13"/>
    </row>
    <row r="7" spans="2:10" s="7" customFormat="1" ht="27" customHeight="1">
      <c r="B7" s="43"/>
      <c r="C7" s="43"/>
      <c r="D7" s="43"/>
      <c r="E7" s="33" t="str">
        <f>+IF(B7="","Indicare la 'Ragione sociale per esteso'",IF(B7="Ragione sociale Impresa/RTI/Consorzio","Indicare la 'Ragione sociale per esteso'",""))</f>
        <v>Indicare la 'Ragione sociale per esteso'</v>
      </c>
      <c r="F7" s="34"/>
      <c r="G7" s="34"/>
      <c r="H7" s="8"/>
      <c r="I7" s="8"/>
      <c r="J7" s="8"/>
    </row>
    <row r="8" spans="2:12" s="7" customFormat="1" ht="15">
      <c r="B8" s="9"/>
      <c r="C8" s="9"/>
      <c r="D8" s="9"/>
      <c r="E8" s="9"/>
      <c r="F8" s="9"/>
      <c r="G8" s="9"/>
      <c r="H8" s="8"/>
      <c r="I8" s="8"/>
      <c r="J8" s="8"/>
      <c r="K8" s="8"/>
      <c r="L8" s="14"/>
    </row>
    <row r="9" spans="2:12" s="7" customFormat="1" ht="36" customHeight="1">
      <c r="B9" s="39" t="s">
        <v>1</v>
      </c>
      <c r="C9" s="40"/>
      <c r="D9" s="41"/>
      <c r="E9" s="21">
        <v>563400</v>
      </c>
      <c r="F9" s="8"/>
      <c r="G9" s="8"/>
      <c r="H9" s="8"/>
      <c r="I9" s="10"/>
      <c r="J9" s="8"/>
      <c r="K9" s="8"/>
      <c r="L9" s="14"/>
    </row>
    <row r="10" spans="2:12" s="7" customFormat="1" ht="15">
      <c r="B10" s="15"/>
      <c r="C10" s="15"/>
      <c r="D10" s="15"/>
      <c r="E10" s="15"/>
      <c r="F10" s="10"/>
      <c r="G10" s="10"/>
      <c r="H10" s="10"/>
      <c r="I10" s="10"/>
      <c r="J10" s="8"/>
      <c r="K10" s="8"/>
      <c r="L10" s="14"/>
    </row>
    <row r="11" spans="2:12" s="7" customFormat="1" ht="12" customHeight="1">
      <c r="B11" s="9"/>
      <c r="C11" s="9"/>
      <c r="D11" s="9"/>
      <c r="E11" s="9"/>
      <c r="F11" s="9"/>
      <c r="G11" s="9"/>
      <c r="H11" s="8"/>
      <c r="I11" s="8"/>
      <c r="J11" s="8"/>
      <c r="K11" s="8"/>
      <c r="L11" s="14"/>
    </row>
    <row r="12" spans="2:12" s="7" customFormat="1" ht="71.25" customHeight="1">
      <c r="B12" s="22" t="s">
        <v>3</v>
      </c>
      <c r="C12" s="23" t="s">
        <v>6</v>
      </c>
      <c r="D12" s="23" t="s">
        <v>7</v>
      </c>
      <c r="E12" s="23" t="s">
        <v>8</v>
      </c>
      <c r="F12" s="23" t="s">
        <v>17</v>
      </c>
      <c r="G12" s="23" t="s">
        <v>15</v>
      </c>
      <c r="H12" s="23" t="s">
        <v>16</v>
      </c>
      <c r="I12" s="23" t="s">
        <v>18</v>
      </c>
      <c r="J12" s="23" t="s">
        <v>9</v>
      </c>
      <c r="K12" s="28"/>
      <c r="L12" s="14"/>
    </row>
    <row r="13" spans="2:12" s="7" customFormat="1" ht="39.75" customHeight="1">
      <c r="B13" s="35">
        <v>1</v>
      </c>
      <c r="C13" s="36" t="s">
        <v>4</v>
      </c>
      <c r="D13" s="37" t="s">
        <v>10</v>
      </c>
      <c r="E13" s="25" t="s">
        <v>11</v>
      </c>
      <c r="F13" s="25" t="s">
        <v>12</v>
      </c>
      <c r="G13" s="26">
        <v>6550</v>
      </c>
      <c r="H13" s="17">
        <v>36</v>
      </c>
      <c r="I13" s="27"/>
      <c r="J13" s="26">
        <f>+ROUND(I13*H13,2)</f>
        <v>0</v>
      </c>
      <c r="K13" s="8"/>
      <c r="L13" s="14"/>
    </row>
    <row r="14" spans="2:12" s="7" customFormat="1" ht="93.75" customHeight="1">
      <c r="B14" s="35"/>
      <c r="C14" s="36"/>
      <c r="D14" s="37"/>
      <c r="E14" s="25" t="s">
        <v>23</v>
      </c>
      <c r="F14" s="25" t="s">
        <v>13</v>
      </c>
      <c r="G14" s="26">
        <v>480</v>
      </c>
      <c r="H14" s="17">
        <v>240</v>
      </c>
      <c r="I14" s="27"/>
      <c r="J14" s="26">
        <f>+ROUND(I14*H14,2)</f>
        <v>0</v>
      </c>
      <c r="K14" s="8"/>
      <c r="L14" s="14"/>
    </row>
    <row r="15" spans="2:12" s="7" customFormat="1" ht="30">
      <c r="B15" s="24">
        <v>2</v>
      </c>
      <c r="C15" s="25" t="s">
        <v>4</v>
      </c>
      <c r="D15" s="25" t="s">
        <v>5</v>
      </c>
      <c r="E15" s="25" t="s">
        <v>11</v>
      </c>
      <c r="F15" s="25" t="s">
        <v>12</v>
      </c>
      <c r="G15" s="26">
        <v>1900</v>
      </c>
      <c r="H15" s="17">
        <v>36</v>
      </c>
      <c r="I15" s="27"/>
      <c r="J15" s="26">
        <f>+ROUND(I15*H15,2)</f>
        <v>0</v>
      </c>
      <c r="K15" s="8"/>
      <c r="L15" s="14"/>
    </row>
    <row r="16" spans="2:12" s="7" customFormat="1" ht="75">
      <c r="B16" s="24">
        <v>3</v>
      </c>
      <c r="C16" s="25" t="s">
        <v>4</v>
      </c>
      <c r="D16" s="25" t="s">
        <v>21</v>
      </c>
      <c r="E16" s="25" t="s">
        <v>14</v>
      </c>
      <c r="F16" s="25" t="s">
        <v>22</v>
      </c>
      <c r="G16" s="26">
        <v>3.2</v>
      </c>
      <c r="H16" s="17">
        <v>45000</v>
      </c>
      <c r="I16" s="27"/>
      <c r="J16" s="26">
        <f>+ROUND(I16*H16,2)</f>
        <v>0</v>
      </c>
      <c r="K16" s="8"/>
      <c r="L16" s="14"/>
    </row>
    <row r="17" spans="2:12" s="7" customFormat="1" ht="32.25" customHeight="1">
      <c r="B17" s="19"/>
      <c r="C17" s="19"/>
      <c r="D17" s="19"/>
      <c r="E17" s="19"/>
      <c r="F17" s="19"/>
      <c r="G17" s="20"/>
      <c r="H17" s="9"/>
      <c r="I17" s="29" t="s">
        <v>19</v>
      </c>
      <c r="J17" s="30">
        <f>+ROUND(SUM(J13:J16),2)</f>
        <v>0</v>
      </c>
      <c r="K17" s="8"/>
      <c r="L17" s="14"/>
    </row>
    <row r="18" spans="2:12" s="7" customFormat="1" ht="31.5" customHeight="1">
      <c r="B18" s="9"/>
      <c r="C18" s="9"/>
      <c r="D18" s="9"/>
      <c r="E18" s="9"/>
      <c r="F18" s="9"/>
      <c r="G18" s="9"/>
      <c r="H18" s="8"/>
      <c r="I18" s="29" t="s">
        <v>20</v>
      </c>
      <c r="J18" s="31">
        <f>+ROUND((E9-J17)/E9,4)</f>
        <v>1</v>
      </c>
      <c r="K18" s="8"/>
      <c r="L18" s="14"/>
    </row>
    <row r="19" spans="2:12" s="18" customFormat="1" ht="68.25" customHeight="1">
      <c r="B19" s="2"/>
      <c r="C19" s="2"/>
      <c r="D19" s="2"/>
      <c r="E19" s="2"/>
      <c r="F19" s="2"/>
      <c r="G19" s="2"/>
      <c r="H19" s="3"/>
      <c r="I19" s="3"/>
      <c r="J19" s="2"/>
      <c r="K19" s="8"/>
      <c r="L19" s="14"/>
    </row>
    <row r="20" spans="2:12" s="18" customFormat="1" ht="60" customHeight="1">
      <c r="B20" s="2"/>
      <c r="C20" s="2"/>
      <c r="D20" s="2"/>
      <c r="E20" s="2"/>
      <c r="F20" s="2"/>
      <c r="G20" s="2"/>
      <c r="H20" s="3"/>
      <c r="I20" s="3"/>
      <c r="J20" s="2"/>
      <c r="K20" s="2"/>
      <c r="L20" s="12"/>
    </row>
    <row r="21" ht="22.5" customHeight="1"/>
    <row r="23" spans="2:12" s="7" customFormat="1" ht="60.75" customHeight="1">
      <c r="B23" s="2"/>
      <c r="C23" s="2"/>
      <c r="D23" s="2"/>
      <c r="E23" s="2"/>
      <c r="F23" s="2"/>
      <c r="G23" s="2"/>
      <c r="H23" s="3"/>
      <c r="I23" s="3"/>
      <c r="J23" s="2"/>
      <c r="K23" s="2"/>
      <c r="L23" s="12"/>
    </row>
  </sheetData>
  <sheetProtection password="DA17" sheet="1" formatCells="0" formatColumns="0" formatRows="0" insertColumns="0" insertRows="0" insertHyperlinks="0" deleteColumns="0" deleteRows="0" sort="0" autoFilter="0" pivotTables="0"/>
  <mergeCells count="9">
    <mergeCell ref="E2:J2"/>
    <mergeCell ref="E7:G7"/>
    <mergeCell ref="B13:B14"/>
    <mergeCell ref="C13:C14"/>
    <mergeCell ref="D13:D14"/>
    <mergeCell ref="B6:G6"/>
    <mergeCell ref="B9:D9"/>
    <mergeCell ref="B5:H5"/>
    <mergeCell ref="B7:D7"/>
  </mergeCells>
  <dataValidations count="1">
    <dataValidation type="custom" allowBlank="1" showInputMessage="1" showErrorMessage="1" errorTitle="Errore!" error="Non è ammessa l'indicazione di un prezzo:&#10;- negativo&#10;- pari a Zero&#10;- con un numero di cifre decimali maggiori di 2&#10;- superiore al prezzo base&#10;" sqref="I13:I16">
      <formula1>AND(I13&gt;0,I13&lt;=G13,LEN(TEXT(I13-INT(I13),"0,00#"))&lt;5)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Masi Matteo</cp:lastModifiedBy>
  <cp:lastPrinted>2015-11-17T13:57:05Z</cp:lastPrinted>
  <dcterms:created xsi:type="dcterms:W3CDTF">2010-01-15T09:53:38Z</dcterms:created>
  <dcterms:modified xsi:type="dcterms:W3CDTF">2023-06-28T10:43:50Z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