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63478\Desktop\Avvisi 24-01 blindati\Modifica art. 3\SPORT DI TUTTI - Quartieri\SPORT DI TUTTI - Quartieri\Linee guida Rendicontazione SPORT DI TUTTI Quartieri\"/>
    </mc:Choice>
  </mc:AlternateContent>
  <xr:revisionPtr revIDLastSave="0" documentId="13_ncr:1_{BB2DFB98-B6D0-4FCC-8F89-0916ECDAE926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Foglio1!$A$1:$N$53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2" i="1" l="1"/>
  <c r="Q44" i="1" s="1"/>
  <c r="Q47" i="1" l="1"/>
  <c r="F39" i="1" l="1"/>
  <c r="J39" i="1" s="1"/>
  <c r="B39" i="1"/>
  <c r="D39" i="1" l="1"/>
  <c r="M29" i="1" s="1"/>
  <c r="H39" i="1"/>
  <c r="L39" i="1"/>
  <c r="M31" i="1"/>
  <c r="B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Pitisci Tiziano</author>
  </authors>
  <commentList>
    <comment ref="M16" authorId="0" shapeId="0" xr:uid="{00000000-0006-0000-0000-000001000000}">
      <text>
        <r>
          <rPr>
            <sz val="9"/>
            <color rgb="FF000000"/>
            <rFont val="Tahoma"/>
            <family val="2"/>
          </rPr>
          <t>Inserisci il compenso della presente prestazione</t>
        </r>
      </text>
    </comment>
    <comment ref="M24" authorId="0" shapeId="0" xr:uid="{00000000-0006-0000-0000-000002000000}">
      <text>
        <r>
          <rPr>
            <sz val="9"/>
            <color rgb="FF000000"/>
            <rFont val="Tahoma"/>
            <family val="2"/>
          </rPr>
          <t xml:space="preserve">Inserisci i compensi già percepiti da soggetti </t>
        </r>
        <r>
          <rPr>
            <b/>
            <u/>
            <sz val="9"/>
            <color rgb="FF000000"/>
            <rFont val="Tahoma"/>
            <family val="2"/>
          </rPr>
          <t>diversi dalla ASD/SSD/ETS di ambito sportivo</t>
        </r>
        <r>
          <rPr>
            <sz val="9"/>
            <color rgb="FF000000"/>
            <rFont val="Tahoma"/>
            <family val="2"/>
          </rPr>
          <t xml:space="preserve"> nell'anno in corso</t>
        </r>
      </text>
    </comment>
    <comment ref="M26" authorId="0" shapeId="0" xr:uid="{00000000-0006-0000-0000-000003000000}">
      <text>
        <r>
          <rPr>
            <sz val="9"/>
            <color rgb="FF000000"/>
            <rFont val="Tahoma"/>
            <family val="2"/>
          </rPr>
          <t xml:space="preserve">Inserisci i compensi già percepiti </t>
        </r>
        <r>
          <rPr>
            <b/>
            <u/>
            <sz val="9"/>
            <color rgb="FF000000"/>
            <rFont val="Tahoma"/>
            <family val="2"/>
          </rPr>
          <t>dalla ASD/SSD/ETS di ambito sportivo</t>
        </r>
        <r>
          <rPr>
            <sz val="9"/>
            <color rgb="FF000000"/>
            <rFont val="Tahoma"/>
            <family val="2"/>
          </rPr>
          <t xml:space="preserve"> nell'anno in corso</t>
        </r>
      </text>
    </comment>
    <comment ref="S35" authorId="0" shapeId="0" xr:uid="{00000000-0006-0000-0000-000004000000}">
      <text>
        <r>
          <rPr>
            <b/>
            <u/>
            <sz val="9"/>
            <color rgb="FF000000"/>
            <rFont val="Tahoma"/>
            <family val="2"/>
          </rPr>
          <t>INSERISCI</t>
        </r>
        <r>
          <rPr>
            <sz val="9"/>
            <color rgb="FF000000"/>
            <rFont val="Tahoma"/>
            <family val="2"/>
          </rPr>
          <t xml:space="preserve"> l'aliquota della tua Regione di residenza. Per individuarla clicca sul link "Ricerca Aliquote Regionali"</t>
        </r>
      </text>
    </comment>
    <comment ref="S36" authorId="0" shapeId="0" xr:uid="{00000000-0006-0000-0000-000005000000}">
      <text>
        <r>
          <rPr>
            <b/>
            <u/>
            <sz val="9"/>
            <color rgb="FF000000"/>
            <rFont val="Tahoma"/>
            <family val="2"/>
          </rPr>
          <t>INSERISCI</t>
        </r>
        <r>
          <rPr>
            <sz val="9"/>
            <color rgb="FF000000"/>
            <rFont val="Tahoma"/>
            <family val="2"/>
          </rPr>
          <t xml:space="preserve"> l'aliquota del tuo Comune di residenza. Per individuarla clicca sul link  "Ricerca Aliquote Comunali"</t>
        </r>
      </text>
    </comment>
  </commentList>
</comments>
</file>

<file path=xl/sharedStrings.xml><?xml version="1.0" encoding="utf-8"?>
<sst xmlns="http://schemas.openxmlformats.org/spreadsheetml/2006/main" count="50" uniqueCount="47">
  <si>
    <t xml:space="preserve">AUTOCERTIFICAZIONE E RICEVUTA RILASCIATA DAL PERCIPIENTE DEL COMPENSO DA LIQUIDARE PER PRESTAZIONE TECNICO – SPORTIVO DILETTANTISTICA </t>
  </si>
  <si>
    <t>PROGETTO SPORT DI TUTTI - QUARTIERI  CUP n. J59I22001760001</t>
  </si>
  <si>
    <t>Spett.le ASD/SSD/ETS di ambito sportivo (denominazione)</t>
  </si>
  <si>
    <t>Via</t>
  </si>
  <si>
    <t>Cap</t>
  </si>
  <si>
    <t>Il/La sottoscritto/a</t>
  </si>
  <si>
    <t>nato/a a</t>
  </si>
  <si>
    <t>Roma</t>
  </si>
  <si>
    <t>il</t>
  </si>
  <si>
    <t xml:space="preserve"> </t>
  </si>
  <si>
    <t>residente in</t>
  </si>
  <si>
    <t>()</t>
  </si>
  <si>
    <t xml:space="preserve">Via </t>
  </si>
  <si>
    <t>CAP</t>
  </si>
  <si>
    <t>cod. fiscale</t>
  </si>
  <si>
    <t>email:</t>
  </si>
  <si>
    <t>in riferimento al compenso di</t>
  </si>
  <si>
    <t xml:space="preserve"> da ricevere per la prestazione svolta nell’esercizio diretto dell’attività sportivo dilettantistica in relazione al progetto:</t>
  </si>
  <si>
    <t>nel periodo dal</t>
  </si>
  <si>
    <t>al</t>
  </si>
  <si>
    <t>CERTIFICA AI FINI FISCALI:</t>
  </si>
  <si>
    <r>
      <t>di aver già percepito nell’anno in corso compensi di natura sport. dilett.ca</t>
    </r>
    <r>
      <rPr>
        <b/>
        <u/>
        <sz val="11"/>
        <color theme="1"/>
        <rFont val="Arial"/>
        <family val="2"/>
      </rPr>
      <t xml:space="preserve"> da soggetti diversi dalla ASD/SSD/ETS di ambito sportivo</t>
    </r>
    <r>
      <rPr>
        <sz val="11"/>
        <color theme="1"/>
        <rFont val="Arial"/>
        <family val="2"/>
      </rPr>
      <t>, per :</t>
    </r>
  </si>
  <si>
    <r>
      <t xml:space="preserve">di aver già percepito nell’anno in corso compensi di natura sport. dilett.ca </t>
    </r>
    <r>
      <rPr>
        <b/>
        <u/>
        <sz val="11"/>
        <color theme="1"/>
        <rFont val="Arial"/>
        <family val="2"/>
      </rPr>
      <t xml:space="preserve">dalla ASD/SSD/ETS di ambito sportivo </t>
    </r>
    <r>
      <rPr>
        <sz val="11"/>
        <color theme="1"/>
        <rFont val="Arial"/>
        <family val="2"/>
      </rPr>
      <t xml:space="preserve"> </t>
    </r>
    <r>
      <rPr>
        <b/>
        <u/>
        <sz val="11"/>
        <color theme="1"/>
        <rFont val="Arial"/>
        <family val="2"/>
      </rPr>
      <t>(escluso il presente)</t>
    </r>
    <r>
      <rPr>
        <sz val="11"/>
        <color theme="1"/>
        <rFont val="Arial"/>
        <family val="2"/>
      </rPr>
      <t xml:space="preserve">  per:</t>
    </r>
  </si>
  <si>
    <t>che il presente compenso, da percepire dalla ASD/SSD/ETS di ambito sportivo, non comporta il superamento della franchigia di euro 10.000,00 per l’anno in corso, prevista dall’art. 69, comma 2, del D.P.R. 917/1986, per l'importo di euro:</t>
  </si>
  <si>
    <t>che il presente compenso, da percepire dalla ASD/SSD/ETS di ambito sportivo, comporta il superamento della franchigia di euro 10.000,00 per l’anno in corso, prevista dall’art. 69, comma 2, del D.P.R. 917/1986,  per l’importo di euro:</t>
  </si>
  <si>
    <t>CHIEDE PERTANTO CHE SIA CORRISPOSTO IL SEGUENTE COMPENSO:</t>
  </si>
  <si>
    <t>Aliquota addizionale Regionale</t>
  </si>
  <si>
    <t>Ricerca Aliquote Regionali</t>
  </si>
  <si>
    <t>Aliquota addizionale Comunale</t>
  </si>
  <si>
    <t>Ricerca Aliquote Comunali</t>
  </si>
  <si>
    <t>TOTALE COMPENSO</t>
  </si>
  <si>
    <t>QUOTA ESENTE</t>
  </si>
  <si>
    <t>QUOTA IMPONIBILE</t>
  </si>
  <si>
    <t>RITENUTA IRPEF</t>
  </si>
  <si>
    <t>ADD. REGIONALE</t>
  </si>
  <si>
    <t>ADD. COMUNALE</t>
  </si>
  <si>
    <t>esenzione toale</t>
  </si>
  <si>
    <t>IMPORTO NETTO DA PAGARE</t>
  </si>
  <si>
    <t>IBAN</t>
  </si>
  <si>
    <t>Firma</t>
  </si>
  <si>
    <t>esenzione disponibile</t>
  </si>
  <si>
    <t>parte imponibile compenso attuale</t>
  </si>
  <si>
    <t>Consapevole delle sanzioni penali previste in caso di dichiarazioni non veritiere e di falsità negli atti (art. 76, D.P.R. 445/2000 e art. 489 del c.p.)</t>
  </si>
  <si>
    <t>importo inserito nel modulo</t>
  </si>
  <si>
    <t>Luogo e data</t>
  </si>
  <si>
    <t>,</t>
  </si>
  <si>
    <t>C.F.  ASD/SSD/ETS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</si>
</sst>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&quot;€&quot;\ 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b/>
      <u/>
      <sz val="11"/>
      <color theme="1"/>
      <name val="Arial"/>
      <family val="2"/>
    </font>
    <font>
      <sz val="11"/>
      <color theme="0"/>
      <name val="Arial"/>
      <family val="2"/>
    </font>
    <font>
      <i/>
      <sz val="11"/>
      <color theme="1"/>
      <name val="Arial"/>
      <family val="2"/>
    </font>
    <font>
      <sz val="9"/>
      <color rgb="FF000000"/>
      <name val="Tahoma"/>
      <family val="2"/>
    </font>
    <font>
      <b/>
      <u/>
      <sz val="9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</cellStyleXfs>
  <cellXfs count="70">
    <xf numFmtId="0" fontId="0" fillId="0" borderId="0" xfId="0"/>
    <xf numFmtId="0" fontId="4" fillId="3" borderId="2" xfId="0" applyFont="1" applyFill="1" applyBorder="1" applyProtection="1">
      <protection locked="0"/>
    </xf>
    <xf numFmtId="0" fontId="4" fillId="3" borderId="3" xfId="0" applyFont="1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4" fillId="3" borderId="0" xfId="0" applyFont="1" applyFill="1" applyProtection="1">
      <protection locked="0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5" xfId="0" applyFont="1" applyFill="1" applyBorder="1" applyProtection="1">
      <protection locked="0"/>
    </xf>
    <xf numFmtId="0" fontId="4" fillId="3" borderId="6" xfId="0" applyFont="1" applyFill="1" applyBorder="1" applyProtection="1">
      <protection locked="0"/>
    </xf>
    <xf numFmtId="0" fontId="6" fillId="3" borderId="0" xfId="0" applyFont="1" applyFill="1" applyProtection="1">
      <protection locked="0"/>
    </xf>
    <xf numFmtId="0" fontId="4" fillId="3" borderId="0" xfId="0" applyFont="1" applyFill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center"/>
      <protection locked="0"/>
    </xf>
    <xf numFmtId="0" fontId="4" fillId="3" borderId="0" xfId="0" applyFont="1" applyFill="1" applyAlignment="1" applyProtection="1">
      <alignment horizontal="right"/>
      <protection locked="0"/>
    </xf>
    <xf numFmtId="14" fontId="4" fillId="3" borderId="8" xfId="0" applyNumberFormat="1" applyFont="1" applyFill="1" applyBorder="1" applyProtection="1">
      <protection locked="0"/>
    </xf>
    <xf numFmtId="14" fontId="4" fillId="3" borderId="0" xfId="0" applyNumberFormat="1" applyFont="1" applyFill="1" applyProtection="1">
      <protection locked="0"/>
    </xf>
    <xf numFmtId="166" fontId="6" fillId="3" borderId="1" xfId="1" applyNumberFormat="1" applyFont="1" applyFill="1" applyBorder="1" applyAlignment="1" applyProtection="1">
      <alignment horizontal="center"/>
      <protection locked="0"/>
    </xf>
    <xf numFmtId="166" fontId="6" fillId="3" borderId="1" xfId="1" applyNumberFormat="1" applyFont="1" applyFill="1" applyBorder="1" applyAlignment="1" applyProtection="1">
      <alignment vertical="center"/>
      <protection locked="0"/>
    </xf>
    <xf numFmtId="164" fontId="4" fillId="3" borderId="6" xfId="1" applyFont="1" applyFill="1" applyBorder="1" applyAlignment="1" applyProtection="1">
      <alignment vertical="center"/>
      <protection locked="0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6" fontId="6" fillId="3" borderId="1" xfId="1" applyNumberFormat="1" applyFont="1" applyFill="1" applyBorder="1" applyAlignment="1" applyProtection="1">
      <alignment vertical="center"/>
    </xf>
    <xf numFmtId="164" fontId="4" fillId="3" borderId="0" xfId="0" applyNumberFormat="1" applyFont="1" applyFill="1" applyProtection="1">
      <protection locked="0"/>
    </xf>
    <xf numFmtId="0" fontId="4" fillId="3" borderId="0" xfId="0" applyFont="1" applyFill="1" applyAlignment="1">
      <alignment wrapText="1"/>
    </xf>
    <xf numFmtId="0" fontId="4" fillId="3" borderId="10" xfId="0" applyFont="1" applyFill="1" applyBorder="1" applyAlignment="1" applyProtection="1">
      <alignment horizontal="left"/>
      <protection locked="0"/>
    </xf>
    <xf numFmtId="0" fontId="6" fillId="4" borderId="10" xfId="0" applyFont="1" applyFill="1" applyBorder="1" applyProtection="1">
      <protection locked="0"/>
    </xf>
    <xf numFmtId="0" fontId="7" fillId="3" borderId="10" xfId="3" applyFont="1" applyFill="1" applyBorder="1" applyProtection="1">
      <protection locked="0"/>
    </xf>
    <xf numFmtId="0" fontId="6" fillId="3" borderId="0" xfId="0" applyFont="1" applyFill="1" applyAlignment="1">
      <alignment horizontal="center" wrapText="1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/>
    <xf numFmtId="164" fontId="4" fillId="3" borderId="1" xfId="0" applyNumberFormat="1" applyFont="1" applyFill="1" applyBorder="1"/>
    <xf numFmtId="164" fontId="4" fillId="3" borderId="0" xfId="0" applyNumberFormat="1" applyFont="1" applyFill="1" applyAlignment="1" applyProtection="1">
      <alignment horizontal="center"/>
      <protection locked="0"/>
    </xf>
    <xf numFmtId="165" fontId="4" fillId="3" borderId="1" xfId="0" applyNumberFormat="1" applyFont="1" applyFill="1" applyBorder="1" applyAlignment="1">
      <alignment horizontal="center"/>
    </xf>
    <xf numFmtId="14" fontId="4" fillId="3" borderId="1" xfId="0" applyNumberFormat="1" applyFont="1" applyFill="1" applyBorder="1" applyProtection="1">
      <protection locked="0"/>
    </xf>
    <xf numFmtId="165" fontId="4" fillId="3" borderId="0" xfId="0" applyNumberFormat="1" applyFont="1" applyFill="1" applyProtection="1">
      <protection locked="0"/>
    </xf>
    <xf numFmtId="0" fontId="4" fillId="3" borderId="7" xfId="0" applyFont="1" applyFill="1" applyBorder="1" applyProtection="1">
      <protection locked="0"/>
    </xf>
    <xf numFmtId="0" fontId="4" fillId="3" borderId="8" xfId="0" applyFont="1" applyFill="1" applyBorder="1" applyProtection="1">
      <protection locked="0"/>
    </xf>
    <xf numFmtId="0" fontId="4" fillId="3" borderId="9" xfId="0" applyFont="1" applyFill="1" applyBorder="1" applyProtection="1">
      <protection locked="0"/>
    </xf>
    <xf numFmtId="0" fontId="10" fillId="3" borderId="0" xfId="0" applyFont="1" applyFill="1" applyAlignment="1" applyProtection="1">
      <alignment horizontal="center" wrapText="1"/>
      <protection locked="0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0" fontId="10" fillId="3" borderId="12" xfId="0" applyFont="1" applyFill="1" applyBorder="1" applyAlignment="1" applyProtection="1">
      <alignment horizontal="center" vertical="center" wrapText="1"/>
      <protection locked="0"/>
    </xf>
    <xf numFmtId="0" fontId="10" fillId="3" borderId="13" xfId="0" applyFont="1" applyFill="1" applyBorder="1" applyAlignment="1" applyProtection="1">
      <alignment horizontal="center" vertical="center" wrapText="1"/>
      <protection locked="0"/>
    </xf>
    <xf numFmtId="0" fontId="10" fillId="3" borderId="14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10" fillId="3" borderId="15" xfId="0" applyFont="1" applyFill="1" applyBorder="1" applyAlignment="1" applyProtection="1">
      <alignment horizontal="center" vertical="center" wrapText="1"/>
      <protection locked="0"/>
    </xf>
    <xf numFmtId="0" fontId="10" fillId="3" borderId="16" xfId="0" applyFont="1" applyFill="1" applyBorder="1" applyAlignment="1" applyProtection="1">
      <alignment horizontal="center" vertical="center" wrapText="1"/>
      <protection locked="0"/>
    </xf>
    <xf numFmtId="0" fontId="10" fillId="3" borderId="17" xfId="0" applyFont="1" applyFill="1" applyBorder="1" applyAlignment="1" applyProtection="1">
      <alignment horizontal="center" vertical="center" wrapText="1"/>
      <protection locked="0"/>
    </xf>
    <xf numFmtId="0" fontId="10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left" vertical="center" wrapText="1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14" fontId="4" fillId="3" borderId="1" xfId="0" applyNumberFormat="1" applyFont="1" applyFill="1" applyBorder="1" applyAlignment="1" applyProtection="1">
      <alignment horizontal="center"/>
      <protection locked="0"/>
    </xf>
    <xf numFmtId="165" fontId="4" fillId="3" borderId="1" xfId="0" applyNumberFormat="1" applyFont="1" applyFill="1" applyBorder="1" applyAlignment="1" applyProtection="1">
      <alignment horizontal="center"/>
      <protection locked="0"/>
    </xf>
    <xf numFmtId="0" fontId="4" fillId="3" borderId="8" xfId="0" applyFont="1" applyFill="1" applyBorder="1" applyAlignment="1" applyProtection="1">
      <alignment horizontal="center"/>
      <protection locked="0"/>
    </xf>
    <xf numFmtId="0" fontId="9" fillId="2" borderId="0" xfId="2" applyFont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7" fillId="3" borderId="8" xfId="3" applyFont="1" applyFill="1" applyBorder="1" applyAlignment="1" applyProtection="1">
      <alignment horizont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5" fillId="5" borderId="21" xfId="0" applyFont="1" applyFill="1" applyBorder="1" applyAlignment="1" applyProtection="1">
      <alignment horizontal="center" vertical="center" wrapText="1"/>
      <protection locked="0"/>
    </xf>
    <xf numFmtId="0" fontId="5" fillId="5" borderId="22" xfId="0" applyFont="1" applyFill="1" applyBorder="1" applyAlignment="1" applyProtection="1">
      <alignment horizontal="center" vertical="center" wrapText="1"/>
      <protection locked="0"/>
    </xf>
    <xf numFmtId="0" fontId="6" fillId="3" borderId="17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3" borderId="19" xfId="0" applyFont="1" applyFill="1" applyBorder="1" applyAlignment="1" applyProtection="1">
      <alignment horizontal="left"/>
      <protection locked="0"/>
    </xf>
    <xf numFmtId="0" fontId="4" fillId="3" borderId="19" xfId="0" applyFont="1" applyFill="1" applyBorder="1" applyAlignment="1" applyProtection="1">
      <alignment horizont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left"/>
      <protection locked="0"/>
    </xf>
  </cellXfs>
  <cellStyles count="4">
    <cellStyle name="Collegamento ipertestuale" xfId="3" builtinId="8"/>
    <cellStyle name="Colore 1" xfId="2" builtinId="29"/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219850</xdr:colOff>
      <xdr:row>10</xdr:row>
      <xdr:rowOff>162693</xdr:rowOff>
    </xdr:from>
    <xdr:ext cx="535659" cy="937629"/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251330" y="2593473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1</a:t>
          </a:r>
        </a:p>
      </xdr:txBody>
    </xdr:sp>
    <xdr:clientData/>
  </xdr:oneCellAnchor>
  <xdr:oneCellAnchor>
    <xdr:from>
      <xdr:col>14</xdr:col>
      <xdr:colOff>76200</xdr:colOff>
      <xdr:row>17</xdr:row>
      <xdr:rowOff>26670</xdr:rowOff>
    </xdr:from>
    <xdr:ext cx="535659" cy="937629"/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336280" y="3737610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2</a:t>
          </a:r>
        </a:p>
      </xdr:txBody>
    </xdr:sp>
    <xdr:clientData/>
  </xdr:oneCellAnchor>
  <xdr:oneCellAnchor>
    <xdr:from>
      <xdr:col>19</xdr:col>
      <xdr:colOff>1402080</xdr:colOff>
      <xdr:row>29</xdr:row>
      <xdr:rowOff>70485</xdr:rowOff>
    </xdr:from>
    <xdr:ext cx="535659" cy="937629"/>
    <xdr:sp macro="" textlink="">
      <xdr:nvSpPr>
        <xdr:cNvPr id="4" name="Rettango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976860" y="6257925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4</a:t>
          </a:r>
        </a:p>
      </xdr:txBody>
    </xdr:sp>
    <xdr:clientData/>
  </xdr:oneCellAnchor>
  <xdr:oneCellAnchor>
    <xdr:from>
      <xdr:col>14</xdr:col>
      <xdr:colOff>396240</xdr:colOff>
      <xdr:row>21</xdr:row>
      <xdr:rowOff>104775</xdr:rowOff>
    </xdr:from>
    <xdr:ext cx="535659" cy="937629"/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656320" y="4547235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3</a:t>
          </a:r>
        </a:p>
      </xdr:txBody>
    </xdr:sp>
    <xdr:clientData/>
  </xdr:oneCellAnchor>
  <xdr:oneCellAnchor>
    <xdr:from>
      <xdr:col>19</xdr:col>
      <xdr:colOff>1375410</xdr:colOff>
      <xdr:row>37</xdr:row>
      <xdr:rowOff>30480</xdr:rowOff>
    </xdr:from>
    <xdr:ext cx="535659" cy="937629"/>
    <xdr:sp macro="" textlink="">
      <xdr:nvSpPr>
        <xdr:cNvPr id="6" name="Rettango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950190" y="8145780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5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1.finanze.gov.it/finanze2/dipartimentopolitichefiscali/fiscalitalocale/addirpef_newDF/sceltaregione.htm" TargetMode="External"/><Relationship Id="rId1" Type="http://schemas.openxmlformats.org/officeDocument/2006/relationships/hyperlink" Target="http://www1.finanze.gov.it/finanze2/dipartimentopolitichefiscali/fiscalitalocale/addregirpef/sceltaregione.ht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56"/>
  <sheetViews>
    <sheetView tabSelected="1" zoomScaleNormal="100" workbookViewId="0">
      <selection activeCell="O5" sqref="O5"/>
    </sheetView>
  </sheetViews>
  <sheetFormatPr defaultColWidth="9.140625" defaultRowHeight="14.25" x14ac:dyDescent="0.2"/>
  <cols>
    <col min="1" max="1" width="3.28515625" style="4" customWidth="1"/>
    <col min="2" max="2" width="12" style="4" customWidth="1"/>
    <col min="3" max="3" width="7.7109375" style="4" customWidth="1"/>
    <col min="4" max="4" width="12" style="4" customWidth="1"/>
    <col min="5" max="5" width="6.85546875" style="4" customWidth="1"/>
    <col min="6" max="6" width="12" style="4" customWidth="1"/>
    <col min="7" max="7" width="4.7109375" style="4" customWidth="1"/>
    <col min="8" max="8" width="12" style="4" customWidth="1"/>
    <col min="9" max="9" width="4.7109375" style="4" customWidth="1"/>
    <col min="10" max="10" width="12" style="4" customWidth="1"/>
    <col min="11" max="11" width="11.140625" style="4" customWidth="1"/>
    <col min="12" max="12" width="12" style="4" customWidth="1"/>
    <col min="13" max="13" width="11.28515625" style="4" customWidth="1"/>
    <col min="14" max="14" width="3.28515625" style="4" customWidth="1"/>
    <col min="15" max="15" width="11.28515625" style="4" customWidth="1"/>
    <col min="16" max="16" width="37.7109375" style="4" hidden="1" customWidth="1"/>
    <col min="17" max="17" width="20" style="5" hidden="1" customWidth="1"/>
    <col min="18" max="18" width="29.28515625" style="5" bestFit="1" customWidth="1"/>
    <col min="19" max="19" width="7.7109375" style="4" customWidth="1"/>
    <col min="20" max="20" width="24.7109375" style="4" bestFit="1" customWidth="1"/>
    <col min="21" max="16384" width="9.140625" style="4"/>
  </cols>
  <sheetData>
    <row r="1" spans="1:14" ht="15" thickBo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 ht="35.25" customHeight="1" thickBot="1" x14ac:dyDescent="0.25">
      <c r="A2" s="6"/>
      <c r="B2" s="61" t="s">
        <v>0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  <c r="N2" s="7"/>
    </row>
    <row r="3" spans="1:14" x14ac:dyDescent="0.2">
      <c r="A3" s="6"/>
      <c r="N3" s="7"/>
    </row>
    <row r="4" spans="1:14" ht="15" x14ac:dyDescent="0.25">
      <c r="A4" s="6"/>
      <c r="B4" s="8" t="s">
        <v>1</v>
      </c>
      <c r="N4" s="7"/>
    </row>
    <row r="5" spans="1:14" ht="41.1" customHeight="1" x14ac:dyDescent="0.2">
      <c r="A5" s="6"/>
      <c r="J5" s="65" t="s">
        <v>2</v>
      </c>
      <c r="K5" s="65"/>
      <c r="L5" s="64"/>
      <c r="M5" s="64"/>
      <c r="N5" s="7"/>
    </row>
    <row r="6" spans="1:14" x14ac:dyDescent="0.2">
      <c r="A6" s="6"/>
      <c r="J6" s="68" t="s">
        <v>3</v>
      </c>
      <c r="K6" s="68"/>
      <c r="L6" s="67"/>
      <c r="M6" s="67"/>
      <c r="N6" s="7"/>
    </row>
    <row r="7" spans="1:14" x14ac:dyDescent="0.2">
      <c r="A7" s="6"/>
      <c r="J7" s="68" t="s">
        <v>4</v>
      </c>
      <c r="K7" s="68"/>
      <c r="L7" s="66"/>
      <c r="M7" s="66"/>
      <c r="N7" s="7"/>
    </row>
    <row r="8" spans="1:14" x14ac:dyDescent="0.2">
      <c r="A8" s="6"/>
      <c r="J8" s="69" t="s">
        <v>46</v>
      </c>
      <c r="K8" s="69"/>
      <c r="L8" s="66"/>
      <c r="M8" s="66"/>
      <c r="N8" s="7"/>
    </row>
    <row r="9" spans="1:14" x14ac:dyDescent="0.2">
      <c r="A9" s="6"/>
      <c r="J9" s="5"/>
      <c r="K9" s="5"/>
      <c r="N9" s="7"/>
    </row>
    <row r="10" spans="1:14" x14ac:dyDescent="0.2">
      <c r="A10" s="6"/>
      <c r="J10" s="5"/>
      <c r="K10" s="5"/>
      <c r="N10" s="7"/>
    </row>
    <row r="11" spans="1:14" x14ac:dyDescent="0.2">
      <c r="A11" s="6"/>
      <c r="N11" s="7"/>
    </row>
    <row r="12" spans="1:14" x14ac:dyDescent="0.2">
      <c r="A12" s="6"/>
      <c r="B12" s="4" t="s">
        <v>5</v>
      </c>
      <c r="D12" s="57"/>
      <c r="E12" s="57"/>
      <c r="F12" s="57"/>
      <c r="H12" s="11" t="s">
        <v>6</v>
      </c>
      <c r="I12" s="57" t="s">
        <v>7</v>
      </c>
      <c r="J12" s="57"/>
      <c r="K12" s="57"/>
      <c r="L12" s="11" t="s">
        <v>8</v>
      </c>
      <c r="M12" s="12" t="s">
        <v>9</v>
      </c>
      <c r="N12" s="7"/>
    </row>
    <row r="13" spans="1:14" x14ac:dyDescent="0.2">
      <c r="A13" s="6"/>
      <c r="D13" s="5"/>
      <c r="E13" s="5"/>
      <c r="F13" s="5"/>
      <c r="H13" s="11"/>
      <c r="K13" s="2"/>
      <c r="L13" s="11"/>
      <c r="M13" s="13"/>
      <c r="N13" s="7"/>
    </row>
    <row r="14" spans="1:14" x14ac:dyDescent="0.2">
      <c r="A14" s="6"/>
      <c r="B14" s="4" t="s">
        <v>10</v>
      </c>
      <c r="C14" s="57"/>
      <c r="D14" s="57"/>
      <c r="E14" s="10" t="s">
        <v>11</v>
      </c>
      <c r="F14" s="5" t="s">
        <v>12</v>
      </c>
      <c r="G14" s="57"/>
      <c r="H14" s="57"/>
      <c r="I14" s="57"/>
      <c r="J14" s="5" t="s">
        <v>13</v>
      </c>
      <c r="K14" s="10"/>
      <c r="N14" s="7"/>
    </row>
    <row r="15" spans="1:14" x14ac:dyDescent="0.2">
      <c r="A15" s="6"/>
      <c r="C15" s="5"/>
      <c r="D15" s="5"/>
      <c r="F15" s="5"/>
      <c r="J15" s="5"/>
      <c r="N15" s="7"/>
    </row>
    <row r="16" spans="1:14" ht="15" x14ac:dyDescent="0.25">
      <c r="A16" s="6"/>
      <c r="B16" s="9" t="s">
        <v>14</v>
      </c>
      <c r="C16" s="57"/>
      <c r="D16" s="57"/>
      <c r="E16" s="9" t="s">
        <v>15</v>
      </c>
      <c r="F16" s="60"/>
      <c r="G16" s="60"/>
      <c r="H16" s="60"/>
      <c r="I16" s="60"/>
      <c r="J16" s="4" t="s">
        <v>16</v>
      </c>
      <c r="M16" s="14">
        <v>0</v>
      </c>
      <c r="N16" s="7"/>
    </row>
    <row r="17" spans="1:19" x14ac:dyDescent="0.2">
      <c r="A17" s="6"/>
      <c r="N17" s="7"/>
    </row>
    <row r="18" spans="1:19" x14ac:dyDescent="0.2">
      <c r="A18" s="6"/>
      <c r="B18" s="53" t="s">
        <v>17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7"/>
    </row>
    <row r="19" spans="1:19" x14ac:dyDescent="0.2">
      <c r="A19" s="6"/>
      <c r="N19" s="7"/>
    </row>
    <row r="20" spans="1:19" x14ac:dyDescent="0.2">
      <c r="A20" s="6"/>
      <c r="B20" s="57"/>
      <c r="C20" s="57"/>
      <c r="D20" s="57"/>
      <c r="E20" s="57"/>
      <c r="F20" s="57"/>
      <c r="G20" s="57"/>
      <c r="H20" s="4" t="s">
        <v>18</v>
      </c>
      <c r="J20" s="12"/>
      <c r="K20" s="5" t="s">
        <v>19</v>
      </c>
      <c r="L20" s="12"/>
      <c r="N20" s="7"/>
    </row>
    <row r="21" spans="1:19" x14ac:dyDescent="0.2">
      <c r="A21" s="6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N21" s="7"/>
    </row>
    <row r="22" spans="1:19" ht="18" x14ac:dyDescent="0.2">
      <c r="A22" s="6"/>
      <c r="B22" s="54" t="s">
        <v>20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7"/>
    </row>
    <row r="23" spans="1:19" x14ac:dyDescent="0.2">
      <c r="A23" s="6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N23" s="7"/>
    </row>
    <row r="24" spans="1:19" ht="29.45" customHeight="1" x14ac:dyDescent="0.2">
      <c r="A24" s="6"/>
      <c r="B24" s="53" t="s">
        <v>21</v>
      </c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15">
        <v>0</v>
      </c>
      <c r="N24" s="16"/>
      <c r="P24" s="17"/>
      <c r="Q24" s="18"/>
      <c r="R24" s="18"/>
    </row>
    <row r="25" spans="1:19" x14ac:dyDescent="0.2">
      <c r="A25" s="6"/>
      <c r="B25" s="11"/>
      <c r="C25" s="11"/>
      <c r="N25" s="7"/>
    </row>
    <row r="26" spans="1:19" ht="26.45" customHeight="1" x14ac:dyDescent="0.25">
      <c r="A26" s="6"/>
      <c r="B26" s="53" t="s">
        <v>22</v>
      </c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15">
        <v>0</v>
      </c>
      <c r="N26" s="16"/>
      <c r="P26" s="19"/>
      <c r="Q26" s="20"/>
      <c r="R26" s="21"/>
      <c r="S26" s="17"/>
    </row>
    <row r="27" spans="1:19" x14ac:dyDescent="0.2">
      <c r="A27" s="6"/>
      <c r="N27" s="7"/>
      <c r="S27" s="17"/>
    </row>
    <row r="28" spans="1:19" x14ac:dyDescent="0.2">
      <c r="A28" s="6"/>
      <c r="N28" s="7"/>
      <c r="P28" s="17"/>
      <c r="Q28" s="18"/>
      <c r="R28" s="22"/>
      <c r="S28" s="17"/>
    </row>
    <row r="29" spans="1:19" ht="33" customHeight="1" x14ac:dyDescent="0.2">
      <c r="A29" s="6"/>
      <c r="B29" s="53" t="s">
        <v>23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23">
        <f>D39</f>
        <v>0</v>
      </c>
      <c r="N29" s="7"/>
      <c r="P29" s="17"/>
      <c r="Q29" s="18"/>
      <c r="R29" s="22"/>
      <c r="S29" s="17"/>
    </row>
    <row r="30" spans="1:19" x14ac:dyDescent="0.2">
      <c r="A30" s="6"/>
      <c r="C30" s="24"/>
      <c r="N30" s="7"/>
      <c r="P30" s="17"/>
      <c r="Q30" s="18"/>
      <c r="R30" s="22"/>
      <c r="S30" s="17"/>
    </row>
    <row r="31" spans="1:19" ht="33" customHeight="1" x14ac:dyDescent="0.2">
      <c r="A31" s="6"/>
      <c r="B31" s="53" t="s">
        <v>24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23">
        <f>F39</f>
        <v>0</v>
      </c>
      <c r="N31" s="7"/>
      <c r="P31" s="17"/>
      <c r="Q31" s="18"/>
      <c r="R31" s="22"/>
      <c r="S31" s="17"/>
    </row>
    <row r="32" spans="1:19" ht="15" x14ac:dyDescent="0.25">
      <c r="A32" s="6"/>
      <c r="N32" s="7"/>
      <c r="P32" s="17"/>
      <c r="Q32" s="20"/>
      <c r="R32" s="20"/>
      <c r="S32" s="17"/>
    </row>
    <row r="33" spans="1:20" ht="15" x14ac:dyDescent="0.25">
      <c r="A33" s="6"/>
      <c r="N33" s="7"/>
      <c r="P33" s="17"/>
      <c r="Q33" s="20"/>
      <c r="R33" s="20"/>
      <c r="S33" s="17"/>
    </row>
    <row r="34" spans="1:20" x14ac:dyDescent="0.2">
      <c r="A34" s="6"/>
      <c r="N34" s="7"/>
      <c r="P34" s="17"/>
      <c r="Q34" s="18"/>
      <c r="R34" s="22"/>
      <c r="S34" s="17"/>
    </row>
    <row r="35" spans="1:20" ht="18" x14ac:dyDescent="0.25">
      <c r="A35" s="6"/>
      <c r="B35" s="54" t="s">
        <v>25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7"/>
      <c r="P35" s="25"/>
      <c r="Q35" s="22"/>
      <c r="R35" s="26" t="s">
        <v>26</v>
      </c>
      <c r="S35" s="27">
        <v>0</v>
      </c>
      <c r="T35" s="28" t="s">
        <v>27</v>
      </c>
    </row>
    <row r="36" spans="1:20" ht="15" x14ac:dyDescent="0.25">
      <c r="A36" s="6"/>
      <c r="N36" s="7"/>
      <c r="P36" s="25"/>
      <c r="Q36" s="29"/>
      <c r="R36" s="26" t="s">
        <v>28</v>
      </c>
      <c r="S36" s="27">
        <v>0</v>
      </c>
      <c r="T36" s="28" t="s">
        <v>29</v>
      </c>
    </row>
    <row r="37" spans="1:20" s="32" customFormat="1" ht="42.75" x14ac:dyDescent="0.25">
      <c r="A37" s="30"/>
      <c r="B37" s="31" t="s">
        <v>30</v>
      </c>
      <c r="D37" s="31" t="s">
        <v>31</v>
      </c>
      <c r="F37" s="31" t="s">
        <v>32</v>
      </c>
      <c r="H37" s="31" t="s">
        <v>33</v>
      </c>
      <c r="J37" s="31" t="s">
        <v>34</v>
      </c>
      <c r="L37" s="31" t="s">
        <v>35</v>
      </c>
      <c r="N37" s="33"/>
    </row>
    <row r="38" spans="1:20" x14ac:dyDescent="0.2">
      <c r="A38" s="6"/>
      <c r="N38" s="7"/>
    </row>
    <row r="39" spans="1:20" x14ac:dyDescent="0.2">
      <c r="A39" s="6"/>
      <c r="B39" s="34">
        <f>M16</f>
        <v>0</v>
      </c>
      <c r="D39" s="34">
        <f>M16-F39</f>
        <v>0</v>
      </c>
      <c r="F39" s="34">
        <f>+Q47</f>
        <v>0</v>
      </c>
      <c r="G39" s="4" t="s">
        <v>9</v>
      </c>
      <c r="H39" s="35">
        <f>F39*23%</f>
        <v>0</v>
      </c>
      <c r="J39" s="34">
        <f>F39*S35%</f>
        <v>0</v>
      </c>
      <c r="L39" s="34">
        <f>F39*S36%</f>
        <v>0</v>
      </c>
      <c r="N39" s="7"/>
    </row>
    <row r="40" spans="1:20" x14ac:dyDescent="0.2">
      <c r="A40" s="6"/>
      <c r="B40" s="4" t="s">
        <v>9</v>
      </c>
      <c r="H40" s="4" t="s">
        <v>9</v>
      </c>
      <c r="N40" s="7"/>
    </row>
    <row r="41" spans="1:20" x14ac:dyDescent="0.2">
      <c r="A41" s="6"/>
      <c r="N41" s="7"/>
      <c r="P41" s="4" t="s">
        <v>36</v>
      </c>
      <c r="Q41" s="5">
        <v>10000</v>
      </c>
    </row>
    <row r="42" spans="1:20" ht="42.75" x14ac:dyDescent="0.2">
      <c r="A42" s="6"/>
      <c r="B42" s="31" t="s">
        <v>37</v>
      </c>
      <c r="D42" s="58" t="s">
        <v>38</v>
      </c>
      <c r="E42" s="58"/>
      <c r="F42" s="58"/>
      <c r="G42" s="58"/>
      <c r="H42" s="58"/>
      <c r="L42" s="4" t="s">
        <v>39</v>
      </c>
      <c r="N42" s="7"/>
      <c r="P42" s="4" t="s">
        <v>40</v>
      </c>
      <c r="Q42" s="36">
        <f>Q41-M24-M26</f>
        <v>10000</v>
      </c>
    </row>
    <row r="43" spans="1:20" x14ac:dyDescent="0.2">
      <c r="A43" s="6"/>
      <c r="N43" s="7"/>
    </row>
    <row r="44" spans="1:20" x14ac:dyDescent="0.2">
      <c r="A44" s="6"/>
      <c r="B44" s="37">
        <f>B39-H39-J39-L39</f>
        <v>0</v>
      </c>
      <c r="D44" s="56"/>
      <c r="E44" s="56"/>
      <c r="F44" s="56"/>
      <c r="G44" s="56"/>
      <c r="H44" s="56"/>
      <c r="J44" s="56"/>
      <c r="K44" s="56"/>
      <c r="L44" s="56"/>
      <c r="M44" s="56"/>
      <c r="N44" s="7"/>
      <c r="P44" s="4" t="s">
        <v>41</v>
      </c>
      <c r="Q44" s="36">
        <f>M16-Q42</f>
        <v>-10000</v>
      </c>
    </row>
    <row r="45" spans="1:20" x14ac:dyDescent="0.2">
      <c r="A45" s="6"/>
      <c r="N45" s="7"/>
    </row>
    <row r="46" spans="1:20" x14ac:dyDescent="0.2">
      <c r="A46" s="6"/>
      <c r="N46" s="7"/>
    </row>
    <row r="47" spans="1:20" ht="29.25" customHeight="1" x14ac:dyDescent="0.2">
      <c r="A47" s="6"/>
      <c r="B47" s="43" t="s">
        <v>42</v>
      </c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7"/>
      <c r="P47" s="4" t="s">
        <v>43</v>
      </c>
      <c r="Q47" s="5">
        <f>IF(Q42&lt;0,M16,IF(Q44&lt;0,0,Q44))</f>
        <v>0</v>
      </c>
    </row>
    <row r="48" spans="1:20" x14ac:dyDescent="0.2">
      <c r="A48" s="6"/>
      <c r="N48" s="7"/>
    </row>
    <row r="49" spans="1:17" x14ac:dyDescent="0.2">
      <c r="A49" s="6"/>
      <c r="K49" s="44"/>
      <c r="L49" s="45"/>
      <c r="M49" s="46"/>
      <c r="N49" s="7"/>
    </row>
    <row r="50" spans="1:17" x14ac:dyDescent="0.2">
      <c r="A50" s="6"/>
      <c r="B50" s="4" t="s">
        <v>44</v>
      </c>
      <c r="C50" s="55"/>
      <c r="D50" s="55"/>
      <c r="E50" s="4" t="s">
        <v>45</v>
      </c>
      <c r="F50" s="38"/>
      <c r="K50" s="47"/>
      <c r="L50" s="48"/>
      <c r="M50" s="49"/>
      <c r="N50" s="7"/>
    </row>
    <row r="51" spans="1:17" x14ac:dyDescent="0.2">
      <c r="A51" s="6"/>
      <c r="C51" s="39"/>
      <c r="D51" s="39"/>
      <c r="F51" s="39"/>
      <c r="K51" s="47"/>
      <c r="L51" s="48"/>
      <c r="M51" s="49"/>
      <c r="N51" s="7"/>
    </row>
    <row r="52" spans="1:17" x14ac:dyDescent="0.2">
      <c r="A52" s="6"/>
      <c r="C52" s="39"/>
      <c r="D52" s="39"/>
      <c r="F52" s="39"/>
      <c r="K52" s="50"/>
      <c r="L52" s="51"/>
      <c r="M52" s="52"/>
      <c r="N52" s="7"/>
    </row>
    <row r="53" spans="1:17" x14ac:dyDescent="0.2">
      <c r="A53" s="40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2"/>
    </row>
    <row r="56" spans="1:17" x14ac:dyDescent="0.2">
      <c r="Q56" s="5">
        <v>0</v>
      </c>
    </row>
    <row r="57" spans="1:17" x14ac:dyDescent="0.2">
      <c r="Q57" s="5">
        <v>0.01</v>
      </c>
    </row>
    <row r="58" spans="1:17" x14ac:dyDescent="0.2">
      <c r="Q58" s="5">
        <v>0.02</v>
      </c>
    </row>
    <row r="59" spans="1:17" x14ac:dyDescent="0.2">
      <c r="Q59" s="5">
        <v>0.03</v>
      </c>
    </row>
    <row r="60" spans="1:17" x14ac:dyDescent="0.2">
      <c r="Q60" s="5">
        <v>0.04</v>
      </c>
    </row>
    <row r="61" spans="1:17" x14ac:dyDescent="0.2">
      <c r="Q61" s="5">
        <v>0.05</v>
      </c>
    </row>
    <row r="62" spans="1:17" x14ac:dyDescent="0.2">
      <c r="Q62" s="5">
        <v>0.06</v>
      </c>
    </row>
    <row r="63" spans="1:17" x14ac:dyDescent="0.2">
      <c r="Q63" s="5">
        <v>7.0000000000000007E-2</v>
      </c>
    </row>
    <row r="64" spans="1:17" x14ac:dyDescent="0.2">
      <c r="Q64" s="5">
        <v>0.08</v>
      </c>
    </row>
    <row r="65" spans="17:17" x14ac:dyDescent="0.2">
      <c r="Q65" s="5">
        <v>0.09</v>
      </c>
    </row>
    <row r="66" spans="17:17" x14ac:dyDescent="0.2">
      <c r="Q66" s="5">
        <v>0.1</v>
      </c>
    </row>
    <row r="67" spans="17:17" x14ac:dyDescent="0.2">
      <c r="Q67" s="5">
        <v>0.11</v>
      </c>
    </row>
    <row r="68" spans="17:17" x14ac:dyDescent="0.2">
      <c r="Q68" s="5">
        <v>0.12</v>
      </c>
    </row>
    <row r="69" spans="17:17" x14ac:dyDescent="0.2">
      <c r="Q69" s="5">
        <v>0.13</v>
      </c>
    </row>
    <row r="70" spans="17:17" x14ac:dyDescent="0.2">
      <c r="Q70" s="5">
        <v>0.14000000000000001</v>
      </c>
    </row>
    <row r="71" spans="17:17" x14ac:dyDescent="0.2">
      <c r="Q71" s="5">
        <v>0.15</v>
      </c>
    </row>
    <row r="72" spans="17:17" x14ac:dyDescent="0.2">
      <c r="Q72" s="5">
        <v>0.16</v>
      </c>
    </row>
    <row r="73" spans="17:17" x14ac:dyDescent="0.2">
      <c r="Q73" s="5">
        <v>0.17</v>
      </c>
    </row>
    <row r="74" spans="17:17" x14ac:dyDescent="0.2">
      <c r="Q74" s="5">
        <v>0.18</v>
      </c>
    </row>
    <row r="75" spans="17:17" x14ac:dyDescent="0.2">
      <c r="Q75" s="5">
        <v>0.19</v>
      </c>
    </row>
    <row r="76" spans="17:17" x14ac:dyDescent="0.2">
      <c r="Q76" s="5">
        <v>0.2</v>
      </c>
    </row>
    <row r="77" spans="17:17" x14ac:dyDescent="0.2">
      <c r="Q77" s="5">
        <v>0.21</v>
      </c>
    </row>
    <row r="78" spans="17:17" x14ac:dyDescent="0.2">
      <c r="Q78" s="5">
        <v>0.22</v>
      </c>
    </row>
    <row r="79" spans="17:17" x14ac:dyDescent="0.2">
      <c r="Q79" s="5">
        <v>0.23</v>
      </c>
    </row>
    <row r="80" spans="17:17" x14ac:dyDescent="0.2">
      <c r="Q80" s="5">
        <v>0.24</v>
      </c>
    </row>
    <row r="81" spans="17:17" x14ac:dyDescent="0.2">
      <c r="Q81" s="5">
        <v>0.25</v>
      </c>
    </row>
    <row r="82" spans="17:17" x14ac:dyDescent="0.2">
      <c r="Q82" s="5">
        <v>0.26</v>
      </c>
    </row>
    <row r="83" spans="17:17" x14ac:dyDescent="0.2">
      <c r="Q83" s="5">
        <v>0.27</v>
      </c>
    </row>
    <row r="84" spans="17:17" x14ac:dyDescent="0.2">
      <c r="Q84" s="5">
        <v>0.28000000000000003</v>
      </c>
    </row>
    <row r="85" spans="17:17" x14ac:dyDescent="0.2">
      <c r="Q85" s="5">
        <v>0.28999999999999998</v>
      </c>
    </row>
    <row r="86" spans="17:17" x14ac:dyDescent="0.2">
      <c r="Q86" s="5">
        <v>0.3</v>
      </c>
    </row>
    <row r="87" spans="17:17" x14ac:dyDescent="0.2">
      <c r="Q87" s="5">
        <v>0.31</v>
      </c>
    </row>
    <row r="88" spans="17:17" x14ac:dyDescent="0.2">
      <c r="Q88" s="5">
        <v>0.32</v>
      </c>
    </row>
    <row r="89" spans="17:17" x14ac:dyDescent="0.2">
      <c r="Q89" s="5">
        <v>0.33</v>
      </c>
    </row>
    <row r="90" spans="17:17" x14ac:dyDescent="0.2">
      <c r="Q90" s="5">
        <v>0.34</v>
      </c>
    </row>
    <row r="91" spans="17:17" x14ac:dyDescent="0.2">
      <c r="Q91" s="5">
        <v>0.35</v>
      </c>
    </row>
    <row r="92" spans="17:17" x14ac:dyDescent="0.2">
      <c r="Q92" s="5">
        <v>0.36</v>
      </c>
    </row>
    <row r="93" spans="17:17" x14ac:dyDescent="0.2">
      <c r="Q93" s="5">
        <v>0.37</v>
      </c>
    </row>
    <row r="94" spans="17:17" x14ac:dyDescent="0.2">
      <c r="Q94" s="5">
        <v>0.38</v>
      </c>
    </row>
    <row r="95" spans="17:17" x14ac:dyDescent="0.2">
      <c r="Q95" s="5">
        <v>0.39</v>
      </c>
    </row>
    <row r="96" spans="17:17" x14ac:dyDescent="0.2">
      <c r="Q96" s="5">
        <v>0.4</v>
      </c>
    </row>
    <row r="97" spans="17:17" x14ac:dyDescent="0.2">
      <c r="Q97" s="5">
        <v>0.41</v>
      </c>
    </row>
    <row r="98" spans="17:17" x14ac:dyDescent="0.2">
      <c r="Q98" s="5">
        <v>0.42</v>
      </c>
    </row>
    <row r="99" spans="17:17" x14ac:dyDescent="0.2">
      <c r="Q99" s="5">
        <v>0.43</v>
      </c>
    </row>
    <row r="100" spans="17:17" x14ac:dyDescent="0.2">
      <c r="Q100" s="5">
        <v>0.44</v>
      </c>
    </row>
    <row r="101" spans="17:17" x14ac:dyDescent="0.2">
      <c r="Q101" s="5">
        <v>0.45</v>
      </c>
    </row>
    <row r="102" spans="17:17" x14ac:dyDescent="0.2">
      <c r="Q102" s="5">
        <v>0.46</v>
      </c>
    </row>
    <row r="103" spans="17:17" x14ac:dyDescent="0.2">
      <c r="Q103" s="5">
        <v>0.47</v>
      </c>
    </row>
    <row r="104" spans="17:17" x14ac:dyDescent="0.2">
      <c r="Q104" s="5">
        <v>0.48</v>
      </c>
    </row>
    <row r="105" spans="17:17" x14ac:dyDescent="0.2">
      <c r="Q105" s="5">
        <v>0.49</v>
      </c>
    </row>
    <row r="106" spans="17:17" x14ac:dyDescent="0.2">
      <c r="Q106" s="5">
        <v>0.5</v>
      </c>
    </row>
    <row r="107" spans="17:17" x14ac:dyDescent="0.2">
      <c r="Q107" s="5">
        <v>0.51</v>
      </c>
    </row>
    <row r="108" spans="17:17" x14ac:dyDescent="0.2">
      <c r="Q108" s="5">
        <v>0.52</v>
      </c>
    </row>
    <row r="109" spans="17:17" x14ac:dyDescent="0.2">
      <c r="Q109" s="5">
        <v>0.53</v>
      </c>
    </row>
    <row r="110" spans="17:17" x14ac:dyDescent="0.2">
      <c r="Q110" s="5">
        <v>0.54</v>
      </c>
    </row>
    <row r="111" spans="17:17" x14ac:dyDescent="0.2">
      <c r="Q111" s="5">
        <v>0.55000000000000004</v>
      </c>
    </row>
    <row r="112" spans="17:17" x14ac:dyDescent="0.2">
      <c r="Q112" s="5">
        <v>0.56000000000000005</v>
      </c>
    </row>
    <row r="113" spans="17:17" x14ac:dyDescent="0.2">
      <c r="Q113" s="5">
        <v>0.56999999999999995</v>
      </c>
    </row>
    <row r="114" spans="17:17" x14ac:dyDescent="0.2">
      <c r="Q114" s="5">
        <v>0.57999999999999996</v>
      </c>
    </row>
    <row r="115" spans="17:17" x14ac:dyDescent="0.2">
      <c r="Q115" s="5">
        <v>0.59</v>
      </c>
    </row>
    <row r="116" spans="17:17" x14ac:dyDescent="0.2">
      <c r="Q116" s="5">
        <v>0.6</v>
      </c>
    </row>
    <row r="117" spans="17:17" x14ac:dyDescent="0.2">
      <c r="Q117" s="5">
        <v>0.61</v>
      </c>
    </row>
    <row r="118" spans="17:17" x14ac:dyDescent="0.2">
      <c r="Q118" s="5">
        <v>0.62</v>
      </c>
    </row>
    <row r="119" spans="17:17" x14ac:dyDescent="0.2">
      <c r="Q119" s="5">
        <v>0.63</v>
      </c>
    </row>
    <row r="120" spans="17:17" x14ac:dyDescent="0.2">
      <c r="Q120" s="5">
        <v>0.64</v>
      </c>
    </row>
    <row r="121" spans="17:17" x14ac:dyDescent="0.2">
      <c r="Q121" s="5">
        <v>0.65</v>
      </c>
    </row>
    <row r="122" spans="17:17" x14ac:dyDescent="0.2">
      <c r="Q122" s="5">
        <v>0.66</v>
      </c>
    </row>
    <row r="123" spans="17:17" x14ac:dyDescent="0.2">
      <c r="Q123" s="5">
        <v>0.67</v>
      </c>
    </row>
    <row r="124" spans="17:17" x14ac:dyDescent="0.2">
      <c r="Q124" s="5">
        <v>0.68</v>
      </c>
    </row>
    <row r="125" spans="17:17" x14ac:dyDescent="0.2">
      <c r="Q125" s="5">
        <v>0.69</v>
      </c>
    </row>
    <row r="126" spans="17:17" x14ac:dyDescent="0.2">
      <c r="Q126" s="5">
        <v>0.7</v>
      </c>
    </row>
    <row r="127" spans="17:17" x14ac:dyDescent="0.2">
      <c r="Q127" s="5">
        <v>0.71</v>
      </c>
    </row>
    <row r="128" spans="17:17" x14ac:dyDescent="0.2">
      <c r="Q128" s="5">
        <v>0.72</v>
      </c>
    </row>
    <row r="129" spans="17:17" x14ac:dyDescent="0.2">
      <c r="Q129" s="5">
        <v>0.73</v>
      </c>
    </row>
    <row r="130" spans="17:17" x14ac:dyDescent="0.2">
      <c r="Q130" s="5">
        <v>0.74</v>
      </c>
    </row>
    <row r="131" spans="17:17" x14ac:dyDescent="0.2">
      <c r="Q131" s="5">
        <v>0.75</v>
      </c>
    </row>
    <row r="132" spans="17:17" x14ac:dyDescent="0.2">
      <c r="Q132" s="5">
        <v>0.76</v>
      </c>
    </row>
    <row r="133" spans="17:17" x14ac:dyDescent="0.2">
      <c r="Q133" s="5">
        <v>0.77</v>
      </c>
    </row>
    <row r="134" spans="17:17" x14ac:dyDescent="0.2">
      <c r="Q134" s="5">
        <v>0.78</v>
      </c>
    </row>
    <row r="135" spans="17:17" x14ac:dyDescent="0.2">
      <c r="Q135" s="5">
        <v>0.79</v>
      </c>
    </row>
    <row r="136" spans="17:17" x14ac:dyDescent="0.2">
      <c r="Q136" s="5">
        <v>0.8</v>
      </c>
    </row>
    <row r="137" spans="17:17" x14ac:dyDescent="0.2">
      <c r="Q137" s="5">
        <v>0.81</v>
      </c>
    </row>
    <row r="138" spans="17:17" x14ac:dyDescent="0.2">
      <c r="Q138" s="5">
        <v>0.82</v>
      </c>
    </row>
    <row r="139" spans="17:17" x14ac:dyDescent="0.2">
      <c r="Q139" s="5">
        <v>0.83</v>
      </c>
    </row>
    <row r="140" spans="17:17" x14ac:dyDescent="0.2">
      <c r="Q140" s="5">
        <v>0.84</v>
      </c>
    </row>
    <row r="141" spans="17:17" x14ac:dyDescent="0.2">
      <c r="Q141" s="5">
        <v>0.85</v>
      </c>
    </row>
    <row r="142" spans="17:17" x14ac:dyDescent="0.2">
      <c r="Q142" s="5">
        <v>0.86</v>
      </c>
    </row>
    <row r="143" spans="17:17" x14ac:dyDescent="0.2">
      <c r="Q143" s="5">
        <v>0.87</v>
      </c>
    </row>
    <row r="144" spans="17:17" x14ac:dyDescent="0.2">
      <c r="Q144" s="5">
        <v>0.88</v>
      </c>
    </row>
    <row r="145" spans="17:17" x14ac:dyDescent="0.2">
      <c r="Q145" s="5">
        <v>0.89</v>
      </c>
    </row>
    <row r="146" spans="17:17" x14ac:dyDescent="0.2">
      <c r="Q146" s="5">
        <v>0.9</v>
      </c>
    </row>
    <row r="147" spans="17:17" x14ac:dyDescent="0.2">
      <c r="Q147" s="5">
        <v>0.91</v>
      </c>
    </row>
    <row r="148" spans="17:17" x14ac:dyDescent="0.2">
      <c r="Q148" s="5">
        <v>0.92</v>
      </c>
    </row>
    <row r="149" spans="17:17" x14ac:dyDescent="0.2">
      <c r="Q149" s="5">
        <v>0.93</v>
      </c>
    </row>
    <row r="150" spans="17:17" x14ac:dyDescent="0.2">
      <c r="Q150" s="5">
        <v>0.94</v>
      </c>
    </row>
    <row r="151" spans="17:17" x14ac:dyDescent="0.2">
      <c r="Q151" s="5">
        <v>0.95</v>
      </c>
    </row>
    <row r="152" spans="17:17" x14ac:dyDescent="0.2">
      <c r="Q152" s="5">
        <v>0.96</v>
      </c>
    </row>
    <row r="153" spans="17:17" x14ac:dyDescent="0.2">
      <c r="Q153" s="5">
        <v>0.97</v>
      </c>
    </row>
    <row r="154" spans="17:17" x14ac:dyDescent="0.2">
      <c r="Q154" s="5">
        <v>0.98</v>
      </c>
    </row>
    <row r="155" spans="17:17" x14ac:dyDescent="0.2">
      <c r="Q155" s="5">
        <v>0.99</v>
      </c>
    </row>
    <row r="156" spans="17:17" x14ac:dyDescent="0.2">
      <c r="Q156" s="5">
        <v>1</v>
      </c>
    </row>
    <row r="157" spans="17:17" x14ac:dyDescent="0.2">
      <c r="Q157" s="5">
        <v>1.01</v>
      </c>
    </row>
    <row r="158" spans="17:17" x14ac:dyDescent="0.2">
      <c r="Q158" s="5">
        <v>1.02</v>
      </c>
    </row>
    <row r="159" spans="17:17" x14ac:dyDescent="0.2">
      <c r="Q159" s="5">
        <v>1.03</v>
      </c>
    </row>
    <row r="160" spans="17:17" x14ac:dyDescent="0.2">
      <c r="Q160" s="5">
        <v>1.04</v>
      </c>
    </row>
    <row r="161" spans="17:17" x14ac:dyDescent="0.2">
      <c r="Q161" s="5">
        <v>1.05</v>
      </c>
    </row>
    <row r="162" spans="17:17" x14ac:dyDescent="0.2">
      <c r="Q162" s="5">
        <v>1.06</v>
      </c>
    </row>
    <row r="163" spans="17:17" x14ac:dyDescent="0.2">
      <c r="Q163" s="5">
        <v>1.07</v>
      </c>
    </row>
    <row r="164" spans="17:17" x14ac:dyDescent="0.2">
      <c r="Q164" s="5">
        <v>1.08</v>
      </c>
    </row>
    <row r="165" spans="17:17" x14ac:dyDescent="0.2">
      <c r="Q165" s="5">
        <v>1.0900000000000001</v>
      </c>
    </row>
    <row r="166" spans="17:17" x14ac:dyDescent="0.2">
      <c r="Q166" s="5">
        <v>1.1000000000000001</v>
      </c>
    </row>
    <row r="167" spans="17:17" x14ac:dyDescent="0.2">
      <c r="Q167" s="5">
        <v>1.1100000000000001</v>
      </c>
    </row>
    <row r="168" spans="17:17" x14ac:dyDescent="0.2">
      <c r="Q168" s="5">
        <v>1.1200000000000001</v>
      </c>
    </row>
    <row r="169" spans="17:17" x14ac:dyDescent="0.2">
      <c r="Q169" s="5">
        <v>1.1299999999999999</v>
      </c>
    </row>
    <row r="170" spans="17:17" x14ac:dyDescent="0.2">
      <c r="Q170" s="5">
        <v>1.1399999999999999</v>
      </c>
    </row>
    <row r="171" spans="17:17" x14ac:dyDescent="0.2">
      <c r="Q171" s="5">
        <v>1.1499999999999999</v>
      </c>
    </row>
    <row r="172" spans="17:17" x14ac:dyDescent="0.2">
      <c r="Q172" s="5">
        <v>1.1599999999999999</v>
      </c>
    </row>
    <row r="173" spans="17:17" x14ac:dyDescent="0.2">
      <c r="Q173" s="5">
        <v>1.17</v>
      </c>
    </row>
    <row r="174" spans="17:17" x14ac:dyDescent="0.2">
      <c r="Q174" s="5">
        <v>1.18</v>
      </c>
    </row>
    <row r="175" spans="17:17" x14ac:dyDescent="0.2">
      <c r="Q175" s="5">
        <v>1.19</v>
      </c>
    </row>
    <row r="176" spans="17:17" x14ac:dyDescent="0.2">
      <c r="Q176" s="5">
        <v>1.2</v>
      </c>
    </row>
    <row r="177" spans="17:17" x14ac:dyDescent="0.2">
      <c r="Q177" s="5">
        <v>1.21</v>
      </c>
    </row>
    <row r="178" spans="17:17" x14ac:dyDescent="0.2">
      <c r="Q178" s="5">
        <v>1.22</v>
      </c>
    </row>
    <row r="179" spans="17:17" x14ac:dyDescent="0.2">
      <c r="Q179" s="5">
        <v>1.23</v>
      </c>
    </row>
    <row r="180" spans="17:17" x14ac:dyDescent="0.2">
      <c r="Q180" s="5">
        <v>1.24</v>
      </c>
    </row>
    <row r="181" spans="17:17" x14ac:dyDescent="0.2">
      <c r="Q181" s="5">
        <v>1.25</v>
      </c>
    </row>
    <row r="182" spans="17:17" x14ac:dyDescent="0.2">
      <c r="Q182" s="5">
        <v>1.26</v>
      </c>
    </row>
    <row r="183" spans="17:17" x14ac:dyDescent="0.2">
      <c r="Q183" s="5">
        <v>1.27</v>
      </c>
    </row>
    <row r="184" spans="17:17" x14ac:dyDescent="0.2">
      <c r="Q184" s="5">
        <v>1.28</v>
      </c>
    </row>
    <row r="185" spans="17:17" x14ac:dyDescent="0.2">
      <c r="Q185" s="5">
        <v>1.29</v>
      </c>
    </row>
    <row r="186" spans="17:17" x14ac:dyDescent="0.2">
      <c r="Q186" s="5">
        <v>1.3</v>
      </c>
    </row>
    <row r="187" spans="17:17" x14ac:dyDescent="0.2">
      <c r="Q187" s="5">
        <v>1.31</v>
      </c>
    </row>
    <row r="188" spans="17:17" x14ac:dyDescent="0.2">
      <c r="Q188" s="5">
        <v>1.32</v>
      </c>
    </row>
    <row r="189" spans="17:17" x14ac:dyDescent="0.2">
      <c r="Q189" s="5">
        <v>1.33</v>
      </c>
    </row>
    <row r="190" spans="17:17" x14ac:dyDescent="0.2">
      <c r="Q190" s="5">
        <v>1.34</v>
      </c>
    </row>
    <row r="191" spans="17:17" x14ac:dyDescent="0.2">
      <c r="Q191" s="5">
        <v>1.35</v>
      </c>
    </row>
    <row r="192" spans="17:17" x14ac:dyDescent="0.2">
      <c r="Q192" s="5">
        <v>1.36</v>
      </c>
    </row>
    <row r="193" spans="17:17" x14ac:dyDescent="0.2">
      <c r="Q193" s="5">
        <v>1.37</v>
      </c>
    </row>
    <row r="194" spans="17:17" x14ac:dyDescent="0.2">
      <c r="Q194" s="5">
        <v>1.38</v>
      </c>
    </row>
    <row r="195" spans="17:17" x14ac:dyDescent="0.2">
      <c r="Q195" s="5">
        <v>1.39</v>
      </c>
    </row>
    <row r="196" spans="17:17" x14ac:dyDescent="0.2">
      <c r="Q196" s="5">
        <v>1.4</v>
      </c>
    </row>
    <row r="197" spans="17:17" x14ac:dyDescent="0.2">
      <c r="Q197" s="5">
        <v>1.41</v>
      </c>
    </row>
    <row r="198" spans="17:17" x14ac:dyDescent="0.2">
      <c r="Q198" s="5">
        <v>1.42</v>
      </c>
    </row>
    <row r="199" spans="17:17" x14ac:dyDescent="0.2">
      <c r="Q199" s="5">
        <v>1.43</v>
      </c>
    </row>
    <row r="200" spans="17:17" x14ac:dyDescent="0.2">
      <c r="Q200" s="5">
        <v>1.44</v>
      </c>
    </row>
    <row r="201" spans="17:17" x14ac:dyDescent="0.2">
      <c r="Q201" s="5">
        <v>1.45</v>
      </c>
    </row>
    <row r="202" spans="17:17" x14ac:dyDescent="0.2">
      <c r="Q202" s="5">
        <v>1.46</v>
      </c>
    </row>
    <row r="203" spans="17:17" x14ac:dyDescent="0.2">
      <c r="Q203" s="5">
        <v>1.47</v>
      </c>
    </row>
    <row r="204" spans="17:17" x14ac:dyDescent="0.2">
      <c r="Q204" s="5">
        <v>1.48</v>
      </c>
    </row>
    <row r="205" spans="17:17" x14ac:dyDescent="0.2">
      <c r="Q205" s="5">
        <v>1.49</v>
      </c>
    </row>
    <row r="206" spans="17:17" x14ac:dyDescent="0.2">
      <c r="Q206" s="5">
        <v>1.5</v>
      </c>
    </row>
    <row r="207" spans="17:17" x14ac:dyDescent="0.2">
      <c r="Q207" s="5">
        <v>1.51</v>
      </c>
    </row>
    <row r="208" spans="17:17" x14ac:dyDescent="0.2">
      <c r="Q208" s="5">
        <v>1.52</v>
      </c>
    </row>
    <row r="209" spans="17:17" x14ac:dyDescent="0.2">
      <c r="Q209" s="5">
        <v>1.53</v>
      </c>
    </row>
    <row r="210" spans="17:17" x14ac:dyDescent="0.2">
      <c r="Q210" s="5">
        <v>1.54</v>
      </c>
    </row>
    <row r="211" spans="17:17" x14ac:dyDescent="0.2">
      <c r="Q211" s="5">
        <v>1.55</v>
      </c>
    </row>
    <row r="212" spans="17:17" x14ac:dyDescent="0.2">
      <c r="Q212" s="5">
        <v>1.56</v>
      </c>
    </row>
    <row r="213" spans="17:17" x14ac:dyDescent="0.2">
      <c r="Q213" s="5">
        <v>1.57</v>
      </c>
    </row>
    <row r="214" spans="17:17" x14ac:dyDescent="0.2">
      <c r="Q214" s="5">
        <v>1.58</v>
      </c>
    </row>
    <row r="215" spans="17:17" x14ac:dyDescent="0.2">
      <c r="Q215" s="5">
        <v>1.59</v>
      </c>
    </row>
    <row r="216" spans="17:17" x14ac:dyDescent="0.2">
      <c r="Q216" s="5">
        <v>1.6</v>
      </c>
    </row>
    <row r="217" spans="17:17" x14ac:dyDescent="0.2">
      <c r="Q217" s="5">
        <v>1.61</v>
      </c>
    </row>
    <row r="218" spans="17:17" x14ac:dyDescent="0.2">
      <c r="Q218" s="5">
        <v>1.62</v>
      </c>
    </row>
    <row r="219" spans="17:17" x14ac:dyDescent="0.2">
      <c r="Q219" s="5">
        <v>1.63</v>
      </c>
    </row>
    <row r="220" spans="17:17" x14ac:dyDescent="0.2">
      <c r="Q220" s="5">
        <v>1.64</v>
      </c>
    </row>
    <row r="221" spans="17:17" x14ac:dyDescent="0.2">
      <c r="Q221" s="5">
        <v>1.65</v>
      </c>
    </row>
    <row r="222" spans="17:17" x14ac:dyDescent="0.2">
      <c r="Q222" s="5">
        <v>1.66</v>
      </c>
    </row>
    <row r="223" spans="17:17" x14ac:dyDescent="0.2">
      <c r="Q223" s="5">
        <v>1.67</v>
      </c>
    </row>
    <row r="224" spans="17:17" x14ac:dyDescent="0.2">
      <c r="Q224" s="5">
        <v>1.68</v>
      </c>
    </row>
    <row r="225" spans="17:17" x14ac:dyDescent="0.2">
      <c r="Q225" s="5">
        <v>1.69</v>
      </c>
    </row>
    <row r="226" spans="17:17" x14ac:dyDescent="0.2">
      <c r="Q226" s="5">
        <v>1.7</v>
      </c>
    </row>
    <row r="227" spans="17:17" x14ac:dyDescent="0.2">
      <c r="Q227" s="5">
        <v>1.71</v>
      </c>
    </row>
    <row r="228" spans="17:17" x14ac:dyDescent="0.2">
      <c r="Q228" s="5">
        <v>1.72</v>
      </c>
    </row>
    <row r="229" spans="17:17" x14ac:dyDescent="0.2">
      <c r="Q229" s="5">
        <v>1.73</v>
      </c>
    </row>
    <row r="230" spans="17:17" x14ac:dyDescent="0.2">
      <c r="Q230" s="5">
        <v>1.74</v>
      </c>
    </row>
    <row r="231" spans="17:17" x14ac:dyDescent="0.2">
      <c r="Q231" s="5">
        <v>1.75</v>
      </c>
    </row>
    <row r="232" spans="17:17" x14ac:dyDescent="0.2">
      <c r="Q232" s="5">
        <v>1.76</v>
      </c>
    </row>
    <row r="233" spans="17:17" x14ac:dyDescent="0.2">
      <c r="Q233" s="5">
        <v>1.77</v>
      </c>
    </row>
    <row r="234" spans="17:17" x14ac:dyDescent="0.2">
      <c r="Q234" s="5">
        <v>1.78</v>
      </c>
    </row>
    <row r="235" spans="17:17" x14ac:dyDescent="0.2">
      <c r="Q235" s="5">
        <v>1.79</v>
      </c>
    </row>
    <row r="236" spans="17:17" x14ac:dyDescent="0.2">
      <c r="Q236" s="5">
        <v>1.8</v>
      </c>
    </row>
    <row r="237" spans="17:17" x14ac:dyDescent="0.2">
      <c r="Q237" s="5">
        <v>1.81</v>
      </c>
    </row>
    <row r="238" spans="17:17" x14ac:dyDescent="0.2">
      <c r="Q238" s="5">
        <v>1.82</v>
      </c>
    </row>
    <row r="239" spans="17:17" x14ac:dyDescent="0.2">
      <c r="Q239" s="5">
        <v>1.83</v>
      </c>
    </row>
    <row r="240" spans="17:17" x14ac:dyDescent="0.2">
      <c r="Q240" s="5">
        <v>1.84</v>
      </c>
    </row>
    <row r="241" spans="17:17" x14ac:dyDescent="0.2">
      <c r="Q241" s="5">
        <v>1.85</v>
      </c>
    </row>
    <row r="242" spans="17:17" x14ac:dyDescent="0.2">
      <c r="Q242" s="5">
        <v>1.86</v>
      </c>
    </row>
    <row r="243" spans="17:17" x14ac:dyDescent="0.2">
      <c r="Q243" s="5">
        <v>1.87</v>
      </c>
    </row>
    <row r="244" spans="17:17" x14ac:dyDescent="0.2">
      <c r="Q244" s="5">
        <v>1.88</v>
      </c>
    </row>
    <row r="245" spans="17:17" x14ac:dyDescent="0.2">
      <c r="Q245" s="5">
        <v>1.89</v>
      </c>
    </row>
    <row r="246" spans="17:17" x14ac:dyDescent="0.2">
      <c r="Q246" s="5">
        <v>1.9</v>
      </c>
    </row>
    <row r="247" spans="17:17" x14ac:dyDescent="0.2">
      <c r="Q247" s="5">
        <v>1.91</v>
      </c>
    </row>
    <row r="248" spans="17:17" x14ac:dyDescent="0.2">
      <c r="Q248" s="5">
        <v>1.92</v>
      </c>
    </row>
    <row r="249" spans="17:17" x14ac:dyDescent="0.2">
      <c r="Q249" s="5">
        <v>1.93</v>
      </c>
    </row>
    <row r="250" spans="17:17" x14ac:dyDescent="0.2">
      <c r="Q250" s="5">
        <v>1.94</v>
      </c>
    </row>
    <row r="251" spans="17:17" x14ac:dyDescent="0.2">
      <c r="Q251" s="5">
        <v>1.95</v>
      </c>
    </row>
    <row r="252" spans="17:17" x14ac:dyDescent="0.2">
      <c r="Q252" s="5">
        <v>1.96</v>
      </c>
    </row>
    <row r="253" spans="17:17" x14ac:dyDescent="0.2">
      <c r="Q253" s="5">
        <v>1.97</v>
      </c>
    </row>
    <row r="254" spans="17:17" x14ac:dyDescent="0.2">
      <c r="Q254" s="5">
        <v>1.98</v>
      </c>
    </row>
    <row r="255" spans="17:17" x14ac:dyDescent="0.2">
      <c r="Q255" s="5">
        <v>1.99</v>
      </c>
    </row>
    <row r="256" spans="17:17" x14ac:dyDescent="0.2">
      <c r="Q256" s="5">
        <v>2</v>
      </c>
    </row>
    <row r="257" spans="17:17" x14ac:dyDescent="0.2">
      <c r="Q257" s="5">
        <v>2.0099999999999998</v>
      </c>
    </row>
    <row r="258" spans="17:17" x14ac:dyDescent="0.2">
      <c r="Q258" s="5">
        <v>2.02</v>
      </c>
    </row>
    <row r="259" spans="17:17" x14ac:dyDescent="0.2">
      <c r="Q259" s="5">
        <v>2.0299999999999998</v>
      </c>
    </row>
    <row r="260" spans="17:17" x14ac:dyDescent="0.2">
      <c r="Q260" s="5">
        <v>2.04</v>
      </c>
    </row>
    <row r="261" spans="17:17" x14ac:dyDescent="0.2">
      <c r="Q261" s="5">
        <v>2.0499999999999998</v>
      </c>
    </row>
    <row r="262" spans="17:17" x14ac:dyDescent="0.2">
      <c r="Q262" s="5">
        <v>2.06</v>
      </c>
    </row>
    <row r="263" spans="17:17" x14ac:dyDescent="0.2">
      <c r="Q263" s="5">
        <v>2.0699999999999998</v>
      </c>
    </row>
    <row r="264" spans="17:17" x14ac:dyDescent="0.2">
      <c r="Q264" s="5">
        <v>2.08</v>
      </c>
    </row>
    <row r="265" spans="17:17" x14ac:dyDescent="0.2">
      <c r="Q265" s="5">
        <v>2.09</v>
      </c>
    </row>
    <row r="266" spans="17:17" x14ac:dyDescent="0.2">
      <c r="Q266" s="5">
        <v>2.1</v>
      </c>
    </row>
    <row r="267" spans="17:17" x14ac:dyDescent="0.2">
      <c r="Q267" s="5">
        <v>2.11</v>
      </c>
    </row>
    <row r="268" spans="17:17" x14ac:dyDescent="0.2">
      <c r="Q268" s="5">
        <v>2.12</v>
      </c>
    </row>
    <row r="269" spans="17:17" x14ac:dyDescent="0.2">
      <c r="Q269" s="5">
        <v>2.13</v>
      </c>
    </row>
    <row r="270" spans="17:17" x14ac:dyDescent="0.2">
      <c r="Q270" s="5">
        <v>2.14</v>
      </c>
    </row>
    <row r="271" spans="17:17" x14ac:dyDescent="0.2">
      <c r="Q271" s="5">
        <v>2.15</v>
      </c>
    </row>
    <row r="272" spans="17:17" x14ac:dyDescent="0.2">
      <c r="Q272" s="5">
        <v>2.16</v>
      </c>
    </row>
    <row r="273" spans="17:17" x14ac:dyDescent="0.2">
      <c r="Q273" s="5">
        <v>2.17</v>
      </c>
    </row>
    <row r="274" spans="17:17" x14ac:dyDescent="0.2">
      <c r="Q274" s="5">
        <v>2.1800000000000002</v>
      </c>
    </row>
    <row r="275" spans="17:17" x14ac:dyDescent="0.2">
      <c r="Q275" s="5">
        <v>2.19</v>
      </c>
    </row>
    <row r="276" spans="17:17" x14ac:dyDescent="0.2">
      <c r="Q276" s="5">
        <v>2.2000000000000002</v>
      </c>
    </row>
    <row r="277" spans="17:17" x14ac:dyDescent="0.2">
      <c r="Q277" s="5">
        <v>2.21</v>
      </c>
    </row>
    <row r="278" spans="17:17" x14ac:dyDescent="0.2">
      <c r="Q278" s="5">
        <v>2.2200000000000002</v>
      </c>
    </row>
    <row r="279" spans="17:17" x14ac:dyDescent="0.2">
      <c r="Q279" s="5">
        <v>2.23</v>
      </c>
    </row>
    <row r="280" spans="17:17" x14ac:dyDescent="0.2">
      <c r="Q280" s="5">
        <v>2.2400000000000002</v>
      </c>
    </row>
    <row r="281" spans="17:17" x14ac:dyDescent="0.2">
      <c r="Q281" s="5">
        <v>2.25</v>
      </c>
    </row>
    <row r="282" spans="17:17" x14ac:dyDescent="0.2">
      <c r="Q282" s="5">
        <v>2.2599999999999998</v>
      </c>
    </row>
    <row r="283" spans="17:17" x14ac:dyDescent="0.2">
      <c r="Q283" s="5">
        <v>2.27</v>
      </c>
    </row>
    <row r="284" spans="17:17" x14ac:dyDescent="0.2">
      <c r="Q284" s="5">
        <v>2.2799999999999998</v>
      </c>
    </row>
    <row r="285" spans="17:17" x14ac:dyDescent="0.2">
      <c r="Q285" s="5">
        <v>2.29</v>
      </c>
    </row>
    <row r="286" spans="17:17" x14ac:dyDescent="0.2">
      <c r="Q286" s="5">
        <v>2.2999999999999998</v>
      </c>
    </row>
    <row r="287" spans="17:17" x14ac:dyDescent="0.2">
      <c r="Q287" s="5">
        <v>2.31</v>
      </c>
    </row>
    <row r="288" spans="17:17" x14ac:dyDescent="0.2">
      <c r="Q288" s="5">
        <v>2.3199999999999998</v>
      </c>
    </row>
    <row r="289" spans="17:17" x14ac:dyDescent="0.2">
      <c r="Q289" s="5">
        <v>2.33</v>
      </c>
    </row>
    <row r="290" spans="17:17" x14ac:dyDescent="0.2">
      <c r="Q290" s="5">
        <v>2.34</v>
      </c>
    </row>
    <row r="291" spans="17:17" x14ac:dyDescent="0.2">
      <c r="Q291" s="5">
        <v>2.35</v>
      </c>
    </row>
    <row r="292" spans="17:17" x14ac:dyDescent="0.2">
      <c r="Q292" s="5">
        <v>2.36</v>
      </c>
    </row>
    <row r="293" spans="17:17" x14ac:dyDescent="0.2">
      <c r="Q293" s="5">
        <v>2.37</v>
      </c>
    </row>
    <row r="294" spans="17:17" x14ac:dyDescent="0.2">
      <c r="Q294" s="5">
        <v>2.38</v>
      </c>
    </row>
    <row r="295" spans="17:17" x14ac:dyDescent="0.2">
      <c r="Q295" s="5">
        <v>2.39</v>
      </c>
    </row>
    <row r="296" spans="17:17" x14ac:dyDescent="0.2">
      <c r="Q296" s="5">
        <v>2.4</v>
      </c>
    </row>
    <row r="297" spans="17:17" x14ac:dyDescent="0.2">
      <c r="Q297" s="5">
        <v>2.41</v>
      </c>
    </row>
    <row r="298" spans="17:17" x14ac:dyDescent="0.2">
      <c r="Q298" s="5">
        <v>2.42</v>
      </c>
    </row>
    <row r="299" spans="17:17" x14ac:dyDescent="0.2">
      <c r="Q299" s="5">
        <v>2.4300000000000002</v>
      </c>
    </row>
    <row r="300" spans="17:17" x14ac:dyDescent="0.2">
      <c r="Q300" s="5">
        <v>2.44</v>
      </c>
    </row>
    <row r="301" spans="17:17" x14ac:dyDescent="0.2">
      <c r="Q301" s="5">
        <v>2.4500000000000002</v>
      </c>
    </row>
    <row r="302" spans="17:17" x14ac:dyDescent="0.2">
      <c r="Q302" s="5">
        <v>2.46</v>
      </c>
    </row>
    <row r="303" spans="17:17" x14ac:dyDescent="0.2">
      <c r="Q303" s="5">
        <v>2.4700000000000002</v>
      </c>
    </row>
    <row r="304" spans="17:17" x14ac:dyDescent="0.2">
      <c r="Q304" s="5">
        <v>2.48</v>
      </c>
    </row>
    <row r="305" spans="17:17" x14ac:dyDescent="0.2">
      <c r="Q305" s="5">
        <v>2.4900000000000002</v>
      </c>
    </row>
    <row r="306" spans="17:17" x14ac:dyDescent="0.2">
      <c r="Q306" s="5">
        <v>2.5</v>
      </c>
    </row>
    <row r="307" spans="17:17" x14ac:dyDescent="0.2">
      <c r="Q307" s="5">
        <v>2.5099999999999998</v>
      </c>
    </row>
    <row r="308" spans="17:17" x14ac:dyDescent="0.2">
      <c r="Q308" s="5">
        <v>2.52</v>
      </c>
    </row>
    <row r="309" spans="17:17" x14ac:dyDescent="0.2">
      <c r="Q309" s="5">
        <v>2.5299999999999998</v>
      </c>
    </row>
    <row r="310" spans="17:17" x14ac:dyDescent="0.2">
      <c r="Q310" s="5">
        <v>2.54</v>
      </c>
    </row>
    <row r="311" spans="17:17" x14ac:dyDescent="0.2">
      <c r="Q311" s="5">
        <v>2.5499999999999998</v>
      </c>
    </row>
    <row r="312" spans="17:17" x14ac:dyDescent="0.2">
      <c r="Q312" s="5">
        <v>2.56</v>
      </c>
    </row>
    <row r="313" spans="17:17" x14ac:dyDescent="0.2">
      <c r="Q313" s="5">
        <v>2.57</v>
      </c>
    </row>
    <row r="314" spans="17:17" x14ac:dyDescent="0.2">
      <c r="Q314" s="5">
        <v>2.58</v>
      </c>
    </row>
    <row r="315" spans="17:17" x14ac:dyDescent="0.2">
      <c r="Q315" s="5">
        <v>2.59</v>
      </c>
    </row>
    <row r="316" spans="17:17" x14ac:dyDescent="0.2">
      <c r="Q316" s="5">
        <v>2.6</v>
      </c>
    </row>
    <row r="317" spans="17:17" x14ac:dyDescent="0.2">
      <c r="Q317" s="5">
        <v>2.61</v>
      </c>
    </row>
    <row r="318" spans="17:17" x14ac:dyDescent="0.2">
      <c r="Q318" s="5">
        <v>2.62</v>
      </c>
    </row>
    <row r="319" spans="17:17" x14ac:dyDescent="0.2">
      <c r="Q319" s="5">
        <v>2.63</v>
      </c>
    </row>
    <row r="320" spans="17:17" x14ac:dyDescent="0.2">
      <c r="Q320" s="5">
        <v>2.64</v>
      </c>
    </row>
    <row r="321" spans="17:17" x14ac:dyDescent="0.2">
      <c r="Q321" s="5">
        <v>2.65</v>
      </c>
    </row>
    <row r="322" spans="17:17" x14ac:dyDescent="0.2">
      <c r="Q322" s="5">
        <v>2.66</v>
      </c>
    </row>
    <row r="323" spans="17:17" x14ac:dyDescent="0.2">
      <c r="Q323" s="5">
        <v>2.67</v>
      </c>
    </row>
    <row r="324" spans="17:17" x14ac:dyDescent="0.2">
      <c r="Q324" s="5">
        <v>2.68</v>
      </c>
    </row>
    <row r="325" spans="17:17" x14ac:dyDescent="0.2">
      <c r="Q325" s="5">
        <v>2.69</v>
      </c>
    </row>
    <row r="326" spans="17:17" x14ac:dyDescent="0.2">
      <c r="Q326" s="5">
        <v>2.7</v>
      </c>
    </row>
    <row r="327" spans="17:17" x14ac:dyDescent="0.2">
      <c r="Q327" s="5">
        <v>2.71</v>
      </c>
    </row>
    <row r="328" spans="17:17" x14ac:dyDescent="0.2">
      <c r="Q328" s="5">
        <v>2.72</v>
      </c>
    </row>
    <row r="329" spans="17:17" x14ac:dyDescent="0.2">
      <c r="Q329" s="5">
        <v>2.73</v>
      </c>
    </row>
    <row r="330" spans="17:17" x14ac:dyDescent="0.2">
      <c r="Q330" s="5">
        <v>2.74</v>
      </c>
    </row>
    <row r="331" spans="17:17" x14ac:dyDescent="0.2">
      <c r="Q331" s="5">
        <v>2.75</v>
      </c>
    </row>
    <row r="332" spans="17:17" x14ac:dyDescent="0.2">
      <c r="Q332" s="5">
        <v>2.76</v>
      </c>
    </row>
    <row r="333" spans="17:17" x14ac:dyDescent="0.2">
      <c r="Q333" s="5">
        <v>2.77</v>
      </c>
    </row>
    <row r="334" spans="17:17" x14ac:dyDescent="0.2">
      <c r="Q334" s="5">
        <v>2.78</v>
      </c>
    </row>
    <row r="335" spans="17:17" x14ac:dyDescent="0.2">
      <c r="Q335" s="5">
        <v>2.79</v>
      </c>
    </row>
    <row r="336" spans="17:17" x14ac:dyDescent="0.2">
      <c r="Q336" s="5">
        <v>2.8</v>
      </c>
    </row>
    <row r="337" spans="17:17" x14ac:dyDescent="0.2">
      <c r="Q337" s="5">
        <v>2.81</v>
      </c>
    </row>
    <row r="338" spans="17:17" x14ac:dyDescent="0.2">
      <c r="Q338" s="5">
        <v>2.82</v>
      </c>
    </row>
    <row r="339" spans="17:17" x14ac:dyDescent="0.2">
      <c r="Q339" s="5">
        <v>2.83</v>
      </c>
    </row>
    <row r="340" spans="17:17" x14ac:dyDescent="0.2">
      <c r="Q340" s="5">
        <v>2.84</v>
      </c>
    </row>
    <row r="341" spans="17:17" x14ac:dyDescent="0.2">
      <c r="Q341" s="5">
        <v>2.85</v>
      </c>
    </row>
    <row r="342" spans="17:17" x14ac:dyDescent="0.2">
      <c r="Q342" s="5">
        <v>2.86</v>
      </c>
    </row>
    <row r="343" spans="17:17" x14ac:dyDescent="0.2">
      <c r="Q343" s="5">
        <v>2.87</v>
      </c>
    </row>
    <row r="344" spans="17:17" x14ac:dyDescent="0.2">
      <c r="Q344" s="5">
        <v>2.88</v>
      </c>
    </row>
    <row r="345" spans="17:17" x14ac:dyDescent="0.2">
      <c r="Q345" s="5">
        <v>2.89</v>
      </c>
    </row>
    <row r="346" spans="17:17" x14ac:dyDescent="0.2">
      <c r="Q346" s="5">
        <v>2.9</v>
      </c>
    </row>
    <row r="347" spans="17:17" x14ac:dyDescent="0.2">
      <c r="Q347" s="5">
        <v>2.91</v>
      </c>
    </row>
    <row r="348" spans="17:17" x14ac:dyDescent="0.2">
      <c r="Q348" s="5">
        <v>2.92</v>
      </c>
    </row>
    <row r="349" spans="17:17" x14ac:dyDescent="0.2">
      <c r="Q349" s="5">
        <v>2.93</v>
      </c>
    </row>
    <row r="350" spans="17:17" x14ac:dyDescent="0.2">
      <c r="Q350" s="5">
        <v>2.94</v>
      </c>
    </row>
    <row r="351" spans="17:17" x14ac:dyDescent="0.2">
      <c r="Q351" s="5">
        <v>2.95</v>
      </c>
    </row>
    <row r="352" spans="17:17" x14ac:dyDescent="0.2">
      <c r="Q352" s="5">
        <v>2.96</v>
      </c>
    </row>
    <row r="353" spans="17:17" x14ac:dyDescent="0.2">
      <c r="Q353" s="5">
        <v>2.97</v>
      </c>
    </row>
    <row r="354" spans="17:17" x14ac:dyDescent="0.2">
      <c r="Q354" s="5">
        <v>2.98</v>
      </c>
    </row>
    <row r="355" spans="17:17" x14ac:dyDescent="0.2">
      <c r="Q355" s="5">
        <v>2.99</v>
      </c>
    </row>
    <row r="356" spans="17:17" x14ac:dyDescent="0.2">
      <c r="Q356" s="5">
        <v>3</v>
      </c>
    </row>
    <row r="357" spans="17:17" x14ac:dyDescent="0.2">
      <c r="Q357" s="5">
        <v>3.01</v>
      </c>
    </row>
    <row r="358" spans="17:17" x14ac:dyDescent="0.2">
      <c r="Q358" s="5">
        <v>3.02</v>
      </c>
    </row>
    <row r="359" spans="17:17" x14ac:dyDescent="0.2">
      <c r="Q359" s="5">
        <v>3.03</v>
      </c>
    </row>
    <row r="360" spans="17:17" x14ac:dyDescent="0.2">
      <c r="Q360" s="5">
        <v>3.04</v>
      </c>
    </row>
    <row r="361" spans="17:17" x14ac:dyDescent="0.2">
      <c r="Q361" s="5">
        <v>3.05</v>
      </c>
    </row>
    <row r="362" spans="17:17" x14ac:dyDescent="0.2">
      <c r="Q362" s="5">
        <v>3.06</v>
      </c>
    </row>
    <row r="363" spans="17:17" x14ac:dyDescent="0.2">
      <c r="Q363" s="5">
        <v>3.07</v>
      </c>
    </row>
    <row r="364" spans="17:17" x14ac:dyDescent="0.2">
      <c r="Q364" s="5">
        <v>3.08</v>
      </c>
    </row>
    <row r="365" spans="17:17" x14ac:dyDescent="0.2">
      <c r="Q365" s="5">
        <v>3.09</v>
      </c>
    </row>
    <row r="366" spans="17:17" x14ac:dyDescent="0.2">
      <c r="Q366" s="5">
        <v>3.1</v>
      </c>
    </row>
    <row r="367" spans="17:17" x14ac:dyDescent="0.2">
      <c r="Q367" s="5">
        <v>3.11</v>
      </c>
    </row>
    <row r="368" spans="17:17" x14ac:dyDescent="0.2">
      <c r="Q368" s="5">
        <v>3.12</v>
      </c>
    </row>
    <row r="369" spans="17:17" x14ac:dyDescent="0.2">
      <c r="Q369" s="5">
        <v>3.13</v>
      </c>
    </row>
    <row r="370" spans="17:17" x14ac:dyDescent="0.2">
      <c r="Q370" s="5">
        <v>3.14</v>
      </c>
    </row>
    <row r="371" spans="17:17" x14ac:dyDescent="0.2">
      <c r="Q371" s="5">
        <v>3.15</v>
      </c>
    </row>
    <row r="372" spans="17:17" x14ac:dyDescent="0.2">
      <c r="Q372" s="5">
        <v>3.16</v>
      </c>
    </row>
    <row r="373" spans="17:17" x14ac:dyDescent="0.2">
      <c r="Q373" s="5">
        <v>3.17</v>
      </c>
    </row>
    <row r="374" spans="17:17" x14ac:dyDescent="0.2">
      <c r="Q374" s="5">
        <v>3.18</v>
      </c>
    </row>
    <row r="375" spans="17:17" x14ac:dyDescent="0.2">
      <c r="Q375" s="5">
        <v>3.19</v>
      </c>
    </row>
    <row r="376" spans="17:17" x14ac:dyDescent="0.2">
      <c r="Q376" s="5">
        <v>3.2</v>
      </c>
    </row>
    <row r="377" spans="17:17" x14ac:dyDescent="0.2">
      <c r="Q377" s="5">
        <v>3.21</v>
      </c>
    </row>
    <row r="378" spans="17:17" x14ac:dyDescent="0.2">
      <c r="Q378" s="5">
        <v>3.22</v>
      </c>
    </row>
    <row r="379" spans="17:17" x14ac:dyDescent="0.2">
      <c r="Q379" s="5">
        <v>3.23</v>
      </c>
    </row>
    <row r="380" spans="17:17" x14ac:dyDescent="0.2">
      <c r="Q380" s="5">
        <v>3.24</v>
      </c>
    </row>
    <row r="381" spans="17:17" x14ac:dyDescent="0.2">
      <c r="Q381" s="5">
        <v>3.25</v>
      </c>
    </row>
    <row r="382" spans="17:17" x14ac:dyDescent="0.2">
      <c r="Q382" s="5">
        <v>3.26</v>
      </c>
    </row>
    <row r="383" spans="17:17" x14ac:dyDescent="0.2">
      <c r="Q383" s="5">
        <v>3.27</v>
      </c>
    </row>
    <row r="384" spans="17:17" x14ac:dyDescent="0.2">
      <c r="Q384" s="5">
        <v>3.28</v>
      </c>
    </row>
    <row r="385" spans="17:17" x14ac:dyDescent="0.2">
      <c r="Q385" s="5">
        <v>3.29</v>
      </c>
    </row>
    <row r="386" spans="17:17" x14ac:dyDescent="0.2">
      <c r="Q386" s="5">
        <v>3.3</v>
      </c>
    </row>
    <row r="387" spans="17:17" x14ac:dyDescent="0.2">
      <c r="Q387" s="5">
        <v>3.31</v>
      </c>
    </row>
    <row r="388" spans="17:17" x14ac:dyDescent="0.2">
      <c r="Q388" s="5">
        <v>3.32</v>
      </c>
    </row>
    <row r="389" spans="17:17" x14ac:dyDescent="0.2">
      <c r="Q389" s="5">
        <v>3.33</v>
      </c>
    </row>
    <row r="390" spans="17:17" x14ac:dyDescent="0.2">
      <c r="Q390" s="5">
        <v>3.34</v>
      </c>
    </row>
    <row r="391" spans="17:17" x14ac:dyDescent="0.2">
      <c r="Q391" s="5">
        <v>3.35</v>
      </c>
    </row>
    <row r="392" spans="17:17" x14ac:dyDescent="0.2">
      <c r="Q392" s="5">
        <v>3.36</v>
      </c>
    </row>
    <row r="393" spans="17:17" x14ac:dyDescent="0.2">
      <c r="Q393" s="5">
        <v>3.37</v>
      </c>
    </row>
    <row r="394" spans="17:17" x14ac:dyDescent="0.2">
      <c r="Q394" s="5">
        <v>3.38</v>
      </c>
    </row>
    <row r="395" spans="17:17" x14ac:dyDescent="0.2">
      <c r="Q395" s="5">
        <v>3.39</v>
      </c>
    </row>
    <row r="396" spans="17:17" x14ac:dyDescent="0.2">
      <c r="Q396" s="5">
        <v>3.4</v>
      </c>
    </row>
    <row r="397" spans="17:17" x14ac:dyDescent="0.2">
      <c r="Q397" s="5">
        <v>3.41</v>
      </c>
    </row>
    <row r="398" spans="17:17" x14ac:dyDescent="0.2">
      <c r="Q398" s="5">
        <v>3.42</v>
      </c>
    </row>
    <row r="399" spans="17:17" x14ac:dyDescent="0.2">
      <c r="Q399" s="5">
        <v>3.43</v>
      </c>
    </row>
    <row r="400" spans="17:17" x14ac:dyDescent="0.2">
      <c r="Q400" s="5">
        <v>3.44</v>
      </c>
    </row>
    <row r="401" spans="17:17" x14ac:dyDescent="0.2">
      <c r="Q401" s="5">
        <v>3.45</v>
      </c>
    </row>
    <row r="402" spans="17:17" x14ac:dyDescent="0.2">
      <c r="Q402" s="5">
        <v>3.46</v>
      </c>
    </row>
    <row r="403" spans="17:17" x14ac:dyDescent="0.2">
      <c r="Q403" s="5">
        <v>3.47</v>
      </c>
    </row>
    <row r="404" spans="17:17" x14ac:dyDescent="0.2">
      <c r="Q404" s="5">
        <v>3.48</v>
      </c>
    </row>
    <row r="405" spans="17:17" x14ac:dyDescent="0.2">
      <c r="Q405" s="5">
        <v>3.49</v>
      </c>
    </row>
    <row r="406" spans="17:17" x14ac:dyDescent="0.2">
      <c r="Q406" s="5">
        <v>3.5</v>
      </c>
    </row>
    <row r="407" spans="17:17" x14ac:dyDescent="0.2">
      <c r="Q407" s="5">
        <v>3.51</v>
      </c>
    </row>
    <row r="408" spans="17:17" x14ac:dyDescent="0.2">
      <c r="Q408" s="5">
        <v>3.52</v>
      </c>
    </row>
    <row r="409" spans="17:17" x14ac:dyDescent="0.2">
      <c r="Q409" s="5">
        <v>3.53</v>
      </c>
    </row>
    <row r="410" spans="17:17" x14ac:dyDescent="0.2">
      <c r="Q410" s="5">
        <v>3.54</v>
      </c>
    </row>
    <row r="411" spans="17:17" x14ac:dyDescent="0.2">
      <c r="Q411" s="5">
        <v>3.55</v>
      </c>
    </row>
    <row r="412" spans="17:17" x14ac:dyDescent="0.2">
      <c r="Q412" s="5">
        <v>3.56</v>
      </c>
    </row>
    <row r="413" spans="17:17" x14ac:dyDescent="0.2">
      <c r="Q413" s="5">
        <v>3.57</v>
      </c>
    </row>
    <row r="414" spans="17:17" x14ac:dyDescent="0.2">
      <c r="Q414" s="5">
        <v>3.58</v>
      </c>
    </row>
    <row r="415" spans="17:17" x14ac:dyDescent="0.2">
      <c r="Q415" s="5">
        <v>3.59</v>
      </c>
    </row>
    <row r="416" spans="17:17" x14ac:dyDescent="0.2">
      <c r="Q416" s="5">
        <v>3.6</v>
      </c>
    </row>
    <row r="417" spans="17:17" x14ac:dyDescent="0.2">
      <c r="Q417" s="5">
        <v>3.61</v>
      </c>
    </row>
    <row r="418" spans="17:17" x14ac:dyDescent="0.2">
      <c r="Q418" s="5">
        <v>3.62</v>
      </c>
    </row>
    <row r="419" spans="17:17" x14ac:dyDescent="0.2">
      <c r="Q419" s="5">
        <v>3.63</v>
      </c>
    </row>
    <row r="420" spans="17:17" x14ac:dyDescent="0.2">
      <c r="Q420" s="5">
        <v>3.64</v>
      </c>
    </row>
    <row r="421" spans="17:17" x14ac:dyDescent="0.2">
      <c r="Q421" s="5">
        <v>3.65</v>
      </c>
    </row>
    <row r="422" spans="17:17" x14ac:dyDescent="0.2">
      <c r="Q422" s="5">
        <v>3.66</v>
      </c>
    </row>
    <row r="423" spans="17:17" x14ac:dyDescent="0.2">
      <c r="Q423" s="5">
        <v>3.67</v>
      </c>
    </row>
    <row r="424" spans="17:17" x14ac:dyDescent="0.2">
      <c r="Q424" s="5">
        <v>3.68</v>
      </c>
    </row>
    <row r="425" spans="17:17" x14ac:dyDescent="0.2">
      <c r="Q425" s="5">
        <v>3.69</v>
      </c>
    </row>
    <row r="426" spans="17:17" x14ac:dyDescent="0.2">
      <c r="Q426" s="5">
        <v>3.7</v>
      </c>
    </row>
    <row r="427" spans="17:17" x14ac:dyDescent="0.2">
      <c r="Q427" s="5">
        <v>3.71</v>
      </c>
    </row>
    <row r="428" spans="17:17" x14ac:dyDescent="0.2">
      <c r="Q428" s="5">
        <v>3.72</v>
      </c>
    </row>
    <row r="429" spans="17:17" x14ac:dyDescent="0.2">
      <c r="Q429" s="5">
        <v>3.73</v>
      </c>
    </row>
    <row r="430" spans="17:17" x14ac:dyDescent="0.2">
      <c r="Q430" s="5">
        <v>3.74</v>
      </c>
    </row>
    <row r="431" spans="17:17" x14ac:dyDescent="0.2">
      <c r="Q431" s="5">
        <v>3.75</v>
      </c>
    </row>
    <row r="432" spans="17:17" x14ac:dyDescent="0.2">
      <c r="Q432" s="5">
        <v>3.76</v>
      </c>
    </row>
    <row r="433" spans="17:17" x14ac:dyDescent="0.2">
      <c r="Q433" s="5">
        <v>3.77</v>
      </c>
    </row>
    <row r="434" spans="17:17" x14ac:dyDescent="0.2">
      <c r="Q434" s="5">
        <v>3.78</v>
      </c>
    </row>
    <row r="435" spans="17:17" x14ac:dyDescent="0.2">
      <c r="Q435" s="5">
        <v>3.79</v>
      </c>
    </row>
    <row r="436" spans="17:17" x14ac:dyDescent="0.2">
      <c r="Q436" s="5">
        <v>3.8</v>
      </c>
    </row>
    <row r="437" spans="17:17" x14ac:dyDescent="0.2">
      <c r="Q437" s="5">
        <v>3.81</v>
      </c>
    </row>
    <row r="438" spans="17:17" x14ac:dyDescent="0.2">
      <c r="Q438" s="5">
        <v>3.82</v>
      </c>
    </row>
    <row r="439" spans="17:17" x14ac:dyDescent="0.2">
      <c r="Q439" s="5">
        <v>3.83</v>
      </c>
    </row>
    <row r="440" spans="17:17" x14ac:dyDescent="0.2">
      <c r="Q440" s="5">
        <v>3.84</v>
      </c>
    </row>
    <row r="441" spans="17:17" x14ac:dyDescent="0.2">
      <c r="Q441" s="5">
        <v>3.85</v>
      </c>
    </row>
    <row r="442" spans="17:17" x14ac:dyDescent="0.2">
      <c r="Q442" s="5">
        <v>3.86</v>
      </c>
    </row>
    <row r="443" spans="17:17" x14ac:dyDescent="0.2">
      <c r="Q443" s="5">
        <v>3.87</v>
      </c>
    </row>
    <row r="444" spans="17:17" x14ac:dyDescent="0.2">
      <c r="Q444" s="5">
        <v>3.88</v>
      </c>
    </row>
    <row r="445" spans="17:17" x14ac:dyDescent="0.2">
      <c r="Q445" s="5">
        <v>3.89</v>
      </c>
    </row>
    <row r="446" spans="17:17" x14ac:dyDescent="0.2">
      <c r="Q446" s="5">
        <v>3.9</v>
      </c>
    </row>
    <row r="447" spans="17:17" x14ac:dyDescent="0.2">
      <c r="Q447" s="5">
        <v>3.91</v>
      </c>
    </row>
    <row r="448" spans="17:17" x14ac:dyDescent="0.2">
      <c r="Q448" s="5">
        <v>3.92</v>
      </c>
    </row>
    <row r="449" spans="17:17" x14ac:dyDescent="0.2">
      <c r="Q449" s="5">
        <v>3.93</v>
      </c>
    </row>
    <row r="450" spans="17:17" x14ac:dyDescent="0.2">
      <c r="Q450" s="5">
        <v>3.94</v>
      </c>
    </row>
    <row r="451" spans="17:17" x14ac:dyDescent="0.2">
      <c r="Q451" s="5">
        <v>3.95</v>
      </c>
    </row>
    <row r="452" spans="17:17" x14ac:dyDescent="0.2">
      <c r="Q452" s="5">
        <v>3.96</v>
      </c>
    </row>
    <row r="453" spans="17:17" x14ac:dyDescent="0.2">
      <c r="Q453" s="5">
        <v>3.97</v>
      </c>
    </row>
    <row r="454" spans="17:17" x14ac:dyDescent="0.2">
      <c r="Q454" s="5">
        <v>3.98</v>
      </c>
    </row>
    <row r="455" spans="17:17" x14ac:dyDescent="0.2">
      <c r="Q455" s="5">
        <v>3.99</v>
      </c>
    </row>
    <row r="456" spans="17:17" x14ac:dyDescent="0.2">
      <c r="Q456" s="5">
        <v>4</v>
      </c>
    </row>
    <row r="457" spans="17:17" x14ac:dyDescent="0.2">
      <c r="Q457" s="5">
        <v>4.01</v>
      </c>
    </row>
    <row r="458" spans="17:17" x14ac:dyDescent="0.2">
      <c r="Q458" s="5">
        <v>4.0199999999999996</v>
      </c>
    </row>
    <row r="459" spans="17:17" x14ac:dyDescent="0.2">
      <c r="Q459" s="5">
        <v>4.03</v>
      </c>
    </row>
    <row r="460" spans="17:17" x14ac:dyDescent="0.2">
      <c r="Q460" s="5">
        <v>4.04</v>
      </c>
    </row>
    <row r="461" spans="17:17" x14ac:dyDescent="0.2">
      <c r="Q461" s="5">
        <v>4.05</v>
      </c>
    </row>
    <row r="462" spans="17:17" x14ac:dyDescent="0.2">
      <c r="Q462" s="5">
        <v>4.0599999999999996</v>
      </c>
    </row>
    <row r="463" spans="17:17" x14ac:dyDescent="0.2">
      <c r="Q463" s="5">
        <v>4.07</v>
      </c>
    </row>
    <row r="464" spans="17:17" x14ac:dyDescent="0.2">
      <c r="Q464" s="5">
        <v>4.08</v>
      </c>
    </row>
    <row r="465" spans="17:17" x14ac:dyDescent="0.2">
      <c r="Q465" s="5">
        <v>4.09</v>
      </c>
    </row>
    <row r="466" spans="17:17" x14ac:dyDescent="0.2">
      <c r="Q466" s="5">
        <v>4.0999999999999996</v>
      </c>
    </row>
    <row r="467" spans="17:17" x14ac:dyDescent="0.2">
      <c r="Q467" s="5">
        <v>4.1100000000000003</v>
      </c>
    </row>
    <row r="468" spans="17:17" x14ac:dyDescent="0.2">
      <c r="Q468" s="5">
        <v>4.12</v>
      </c>
    </row>
    <row r="469" spans="17:17" x14ac:dyDescent="0.2">
      <c r="Q469" s="5">
        <v>4.13</v>
      </c>
    </row>
    <row r="470" spans="17:17" x14ac:dyDescent="0.2">
      <c r="Q470" s="5">
        <v>4.1399999999999997</v>
      </c>
    </row>
    <row r="471" spans="17:17" x14ac:dyDescent="0.2">
      <c r="Q471" s="5">
        <v>4.1500000000000004</v>
      </c>
    </row>
    <row r="472" spans="17:17" x14ac:dyDescent="0.2">
      <c r="Q472" s="5">
        <v>4.16</v>
      </c>
    </row>
    <row r="473" spans="17:17" x14ac:dyDescent="0.2">
      <c r="Q473" s="5">
        <v>4.17</v>
      </c>
    </row>
    <row r="474" spans="17:17" x14ac:dyDescent="0.2">
      <c r="Q474" s="5">
        <v>4.18</v>
      </c>
    </row>
    <row r="475" spans="17:17" x14ac:dyDescent="0.2">
      <c r="Q475" s="5">
        <v>4.1900000000000004</v>
      </c>
    </row>
    <row r="476" spans="17:17" x14ac:dyDescent="0.2">
      <c r="Q476" s="5">
        <v>4.2</v>
      </c>
    </row>
    <row r="477" spans="17:17" x14ac:dyDescent="0.2">
      <c r="Q477" s="5">
        <v>4.21</v>
      </c>
    </row>
    <row r="478" spans="17:17" x14ac:dyDescent="0.2">
      <c r="Q478" s="5">
        <v>4.22</v>
      </c>
    </row>
    <row r="479" spans="17:17" x14ac:dyDescent="0.2">
      <c r="Q479" s="5">
        <v>4.2300000000000004</v>
      </c>
    </row>
    <row r="480" spans="17:17" x14ac:dyDescent="0.2">
      <c r="Q480" s="5">
        <v>4.24</v>
      </c>
    </row>
    <row r="481" spans="17:17" x14ac:dyDescent="0.2">
      <c r="Q481" s="5">
        <v>4.25</v>
      </c>
    </row>
    <row r="482" spans="17:17" x14ac:dyDescent="0.2">
      <c r="Q482" s="5">
        <v>4.26</v>
      </c>
    </row>
    <row r="483" spans="17:17" x14ac:dyDescent="0.2">
      <c r="Q483" s="5">
        <v>4.2699999999999996</v>
      </c>
    </row>
    <row r="484" spans="17:17" x14ac:dyDescent="0.2">
      <c r="Q484" s="5">
        <v>4.28</v>
      </c>
    </row>
    <row r="485" spans="17:17" x14ac:dyDescent="0.2">
      <c r="Q485" s="5">
        <v>4.29</v>
      </c>
    </row>
    <row r="486" spans="17:17" x14ac:dyDescent="0.2">
      <c r="Q486" s="5">
        <v>4.3</v>
      </c>
    </row>
    <row r="487" spans="17:17" x14ac:dyDescent="0.2">
      <c r="Q487" s="5">
        <v>4.3099999999999996</v>
      </c>
    </row>
    <row r="488" spans="17:17" x14ac:dyDescent="0.2">
      <c r="Q488" s="5">
        <v>4.32</v>
      </c>
    </row>
    <row r="489" spans="17:17" x14ac:dyDescent="0.2">
      <c r="Q489" s="5">
        <v>4.33</v>
      </c>
    </row>
    <row r="490" spans="17:17" x14ac:dyDescent="0.2">
      <c r="Q490" s="5">
        <v>4.34</v>
      </c>
    </row>
    <row r="491" spans="17:17" x14ac:dyDescent="0.2">
      <c r="Q491" s="5">
        <v>4.3499999999999996</v>
      </c>
    </row>
    <row r="492" spans="17:17" x14ac:dyDescent="0.2">
      <c r="Q492" s="5">
        <v>4.3600000000000003</v>
      </c>
    </row>
    <row r="493" spans="17:17" x14ac:dyDescent="0.2">
      <c r="Q493" s="5">
        <v>4.37</v>
      </c>
    </row>
    <row r="494" spans="17:17" x14ac:dyDescent="0.2">
      <c r="Q494" s="5">
        <v>4.38</v>
      </c>
    </row>
    <row r="495" spans="17:17" x14ac:dyDescent="0.2">
      <c r="Q495" s="5">
        <v>4.3899999999999997</v>
      </c>
    </row>
    <row r="496" spans="17:17" x14ac:dyDescent="0.2">
      <c r="Q496" s="5">
        <v>4.4000000000000004</v>
      </c>
    </row>
    <row r="497" spans="17:17" x14ac:dyDescent="0.2">
      <c r="Q497" s="5">
        <v>4.41</v>
      </c>
    </row>
    <row r="498" spans="17:17" x14ac:dyDescent="0.2">
      <c r="Q498" s="5">
        <v>4.42</v>
      </c>
    </row>
    <row r="499" spans="17:17" x14ac:dyDescent="0.2">
      <c r="Q499" s="5">
        <v>4.43</v>
      </c>
    </row>
    <row r="500" spans="17:17" x14ac:dyDescent="0.2">
      <c r="Q500" s="5">
        <v>4.4400000000000004</v>
      </c>
    </row>
    <row r="501" spans="17:17" x14ac:dyDescent="0.2">
      <c r="Q501" s="5">
        <v>4.45</v>
      </c>
    </row>
    <row r="502" spans="17:17" x14ac:dyDescent="0.2">
      <c r="Q502" s="5">
        <v>4.46</v>
      </c>
    </row>
    <row r="503" spans="17:17" x14ac:dyDescent="0.2">
      <c r="Q503" s="5">
        <v>4.47</v>
      </c>
    </row>
    <row r="504" spans="17:17" x14ac:dyDescent="0.2">
      <c r="Q504" s="5">
        <v>4.4800000000000004</v>
      </c>
    </row>
    <row r="505" spans="17:17" x14ac:dyDescent="0.2">
      <c r="Q505" s="5">
        <v>4.49</v>
      </c>
    </row>
    <row r="506" spans="17:17" x14ac:dyDescent="0.2">
      <c r="Q506" s="5">
        <v>4.5</v>
      </c>
    </row>
    <row r="507" spans="17:17" x14ac:dyDescent="0.2">
      <c r="Q507" s="5">
        <v>4.51</v>
      </c>
    </row>
    <row r="508" spans="17:17" x14ac:dyDescent="0.2">
      <c r="Q508" s="5">
        <v>4.5199999999999996</v>
      </c>
    </row>
    <row r="509" spans="17:17" x14ac:dyDescent="0.2">
      <c r="Q509" s="5">
        <v>4.53</v>
      </c>
    </row>
    <row r="510" spans="17:17" x14ac:dyDescent="0.2">
      <c r="Q510" s="5">
        <v>4.54</v>
      </c>
    </row>
    <row r="511" spans="17:17" x14ac:dyDescent="0.2">
      <c r="Q511" s="5">
        <v>4.55</v>
      </c>
    </row>
    <row r="512" spans="17:17" x14ac:dyDescent="0.2">
      <c r="Q512" s="5">
        <v>4.5599999999999996</v>
      </c>
    </row>
    <row r="513" spans="17:17" x14ac:dyDescent="0.2">
      <c r="Q513" s="5">
        <v>4.57</v>
      </c>
    </row>
    <row r="514" spans="17:17" x14ac:dyDescent="0.2">
      <c r="Q514" s="5">
        <v>4.58</v>
      </c>
    </row>
    <row r="515" spans="17:17" x14ac:dyDescent="0.2">
      <c r="Q515" s="5">
        <v>4.59</v>
      </c>
    </row>
    <row r="516" spans="17:17" x14ac:dyDescent="0.2">
      <c r="Q516" s="5">
        <v>4.5999999999999996</v>
      </c>
    </row>
    <row r="517" spans="17:17" x14ac:dyDescent="0.2">
      <c r="Q517" s="5">
        <v>4.6100000000000003</v>
      </c>
    </row>
    <row r="518" spans="17:17" x14ac:dyDescent="0.2">
      <c r="Q518" s="5">
        <v>4.62</v>
      </c>
    </row>
    <row r="519" spans="17:17" x14ac:dyDescent="0.2">
      <c r="Q519" s="5">
        <v>4.63</v>
      </c>
    </row>
    <row r="520" spans="17:17" x14ac:dyDescent="0.2">
      <c r="Q520" s="5">
        <v>4.6399999999999997</v>
      </c>
    </row>
    <row r="521" spans="17:17" x14ac:dyDescent="0.2">
      <c r="Q521" s="5">
        <v>4.6500000000000004</v>
      </c>
    </row>
    <row r="522" spans="17:17" x14ac:dyDescent="0.2">
      <c r="Q522" s="5">
        <v>4.66</v>
      </c>
    </row>
    <row r="523" spans="17:17" x14ac:dyDescent="0.2">
      <c r="Q523" s="5">
        <v>4.67</v>
      </c>
    </row>
    <row r="524" spans="17:17" x14ac:dyDescent="0.2">
      <c r="Q524" s="5">
        <v>4.68</v>
      </c>
    </row>
    <row r="525" spans="17:17" x14ac:dyDescent="0.2">
      <c r="Q525" s="5">
        <v>4.6900000000000004</v>
      </c>
    </row>
    <row r="526" spans="17:17" x14ac:dyDescent="0.2">
      <c r="Q526" s="5">
        <v>4.7</v>
      </c>
    </row>
    <row r="527" spans="17:17" x14ac:dyDescent="0.2">
      <c r="Q527" s="5">
        <v>4.71</v>
      </c>
    </row>
    <row r="528" spans="17:17" x14ac:dyDescent="0.2">
      <c r="Q528" s="5">
        <v>4.72</v>
      </c>
    </row>
    <row r="529" spans="17:17" x14ac:dyDescent="0.2">
      <c r="Q529" s="5">
        <v>4.7300000000000004</v>
      </c>
    </row>
    <row r="530" spans="17:17" x14ac:dyDescent="0.2">
      <c r="Q530" s="5">
        <v>4.74</v>
      </c>
    </row>
    <row r="531" spans="17:17" x14ac:dyDescent="0.2">
      <c r="Q531" s="5">
        <v>4.75</v>
      </c>
    </row>
    <row r="532" spans="17:17" x14ac:dyDescent="0.2">
      <c r="Q532" s="5">
        <v>4.76</v>
      </c>
    </row>
    <row r="533" spans="17:17" x14ac:dyDescent="0.2">
      <c r="Q533" s="5">
        <v>4.7699999999999996</v>
      </c>
    </row>
    <row r="534" spans="17:17" x14ac:dyDescent="0.2">
      <c r="Q534" s="5">
        <v>4.78</v>
      </c>
    </row>
    <row r="535" spans="17:17" x14ac:dyDescent="0.2">
      <c r="Q535" s="5">
        <v>4.79</v>
      </c>
    </row>
    <row r="536" spans="17:17" x14ac:dyDescent="0.2">
      <c r="Q536" s="5">
        <v>4.8</v>
      </c>
    </row>
    <row r="537" spans="17:17" x14ac:dyDescent="0.2">
      <c r="Q537" s="5">
        <v>4.8099999999999996</v>
      </c>
    </row>
    <row r="538" spans="17:17" x14ac:dyDescent="0.2">
      <c r="Q538" s="5">
        <v>4.82</v>
      </c>
    </row>
    <row r="539" spans="17:17" x14ac:dyDescent="0.2">
      <c r="Q539" s="5">
        <v>4.83</v>
      </c>
    </row>
    <row r="540" spans="17:17" x14ac:dyDescent="0.2">
      <c r="Q540" s="5">
        <v>4.84</v>
      </c>
    </row>
    <row r="541" spans="17:17" x14ac:dyDescent="0.2">
      <c r="Q541" s="5">
        <v>4.8499999999999996</v>
      </c>
    </row>
    <row r="542" spans="17:17" x14ac:dyDescent="0.2">
      <c r="Q542" s="5">
        <v>4.8600000000000003</v>
      </c>
    </row>
    <row r="543" spans="17:17" x14ac:dyDescent="0.2">
      <c r="Q543" s="5">
        <v>4.87</v>
      </c>
    </row>
    <row r="544" spans="17:17" x14ac:dyDescent="0.2">
      <c r="Q544" s="5">
        <v>4.88</v>
      </c>
    </row>
    <row r="545" spans="17:17" x14ac:dyDescent="0.2">
      <c r="Q545" s="5">
        <v>4.8899999999999997</v>
      </c>
    </row>
    <row r="546" spans="17:17" x14ac:dyDescent="0.2">
      <c r="Q546" s="5">
        <v>4.9000000000000004</v>
      </c>
    </row>
    <row r="547" spans="17:17" x14ac:dyDescent="0.2">
      <c r="Q547" s="5">
        <v>4.91</v>
      </c>
    </row>
    <row r="548" spans="17:17" x14ac:dyDescent="0.2">
      <c r="Q548" s="5">
        <v>4.92</v>
      </c>
    </row>
    <row r="549" spans="17:17" x14ac:dyDescent="0.2">
      <c r="Q549" s="5">
        <v>4.93</v>
      </c>
    </row>
    <row r="550" spans="17:17" x14ac:dyDescent="0.2">
      <c r="Q550" s="5">
        <v>4.9400000000000004</v>
      </c>
    </row>
    <row r="551" spans="17:17" x14ac:dyDescent="0.2">
      <c r="Q551" s="5">
        <v>4.95</v>
      </c>
    </row>
    <row r="552" spans="17:17" x14ac:dyDescent="0.2">
      <c r="Q552" s="5">
        <v>4.96</v>
      </c>
    </row>
    <row r="553" spans="17:17" x14ac:dyDescent="0.2">
      <c r="Q553" s="5">
        <v>4.97</v>
      </c>
    </row>
    <row r="554" spans="17:17" x14ac:dyDescent="0.2">
      <c r="Q554" s="5">
        <v>4.9800000000000004</v>
      </c>
    </row>
    <row r="555" spans="17:17" x14ac:dyDescent="0.2">
      <c r="Q555" s="5">
        <v>4.99</v>
      </c>
    </row>
    <row r="556" spans="17:17" x14ac:dyDescent="0.2">
      <c r="Q556" s="5">
        <v>5</v>
      </c>
    </row>
    <row r="557" spans="17:17" x14ac:dyDescent="0.2">
      <c r="Q557" s="5">
        <v>5.01</v>
      </c>
    </row>
    <row r="558" spans="17:17" x14ac:dyDescent="0.2">
      <c r="Q558" s="5">
        <v>5.0199999999999996</v>
      </c>
    </row>
    <row r="559" spans="17:17" x14ac:dyDescent="0.2">
      <c r="Q559" s="5">
        <v>5.03</v>
      </c>
    </row>
    <row r="560" spans="17:17" x14ac:dyDescent="0.2">
      <c r="Q560" s="5">
        <v>5.04</v>
      </c>
    </row>
    <row r="561" spans="17:17" x14ac:dyDescent="0.2">
      <c r="Q561" s="5">
        <v>5.05</v>
      </c>
    </row>
    <row r="562" spans="17:17" x14ac:dyDescent="0.2">
      <c r="Q562" s="5">
        <v>5.0599999999999996</v>
      </c>
    </row>
    <row r="563" spans="17:17" x14ac:dyDescent="0.2">
      <c r="Q563" s="5">
        <v>5.07</v>
      </c>
    </row>
    <row r="564" spans="17:17" x14ac:dyDescent="0.2">
      <c r="Q564" s="5">
        <v>5.08</v>
      </c>
    </row>
    <row r="565" spans="17:17" x14ac:dyDescent="0.2">
      <c r="Q565" s="5">
        <v>5.09</v>
      </c>
    </row>
    <row r="566" spans="17:17" x14ac:dyDescent="0.2">
      <c r="Q566" s="5">
        <v>5.0999999999999996</v>
      </c>
    </row>
    <row r="567" spans="17:17" x14ac:dyDescent="0.2">
      <c r="Q567" s="5">
        <v>5.1100000000000003</v>
      </c>
    </row>
    <row r="568" spans="17:17" x14ac:dyDescent="0.2">
      <c r="Q568" s="5">
        <v>5.12</v>
      </c>
    </row>
    <row r="569" spans="17:17" x14ac:dyDescent="0.2">
      <c r="Q569" s="5">
        <v>5.13</v>
      </c>
    </row>
    <row r="570" spans="17:17" x14ac:dyDescent="0.2">
      <c r="Q570" s="5">
        <v>5.14</v>
      </c>
    </row>
    <row r="571" spans="17:17" x14ac:dyDescent="0.2">
      <c r="Q571" s="5">
        <v>5.15</v>
      </c>
    </row>
    <row r="572" spans="17:17" x14ac:dyDescent="0.2">
      <c r="Q572" s="5">
        <v>5.16</v>
      </c>
    </row>
    <row r="573" spans="17:17" x14ac:dyDescent="0.2">
      <c r="Q573" s="5">
        <v>5.17</v>
      </c>
    </row>
    <row r="574" spans="17:17" x14ac:dyDescent="0.2">
      <c r="Q574" s="5">
        <v>5.18</v>
      </c>
    </row>
    <row r="575" spans="17:17" x14ac:dyDescent="0.2">
      <c r="Q575" s="5">
        <v>5.19</v>
      </c>
    </row>
    <row r="576" spans="17:17" x14ac:dyDescent="0.2">
      <c r="Q576" s="5">
        <v>5.2</v>
      </c>
    </row>
    <row r="577" spans="17:17" x14ac:dyDescent="0.2">
      <c r="Q577" s="5">
        <v>5.21</v>
      </c>
    </row>
    <row r="578" spans="17:17" x14ac:dyDescent="0.2">
      <c r="Q578" s="5">
        <v>5.22</v>
      </c>
    </row>
    <row r="579" spans="17:17" x14ac:dyDescent="0.2">
      <c r="Q579" s="5">
        <v>5.23</v>
      </c>
    </row>
    <row r="580" spans="17:17" x14ac:dyDescent="0.2">
      <c r="Q580" s="5">
        <v>5.24</v>
      </c>
    </row>
    <row r="581" spans="17:17" x14ac:dyDescent="0.2">
      <c r="Q581" s="5">
        <v>5.25</v>
      </c>
    </row>
    <row r="582" spans="17:17" x14ac:dyDescent="0.2">
      <c r="Q582" s="5">
        <v>5.26</v>
      </c>
    </row>
    <row r="583" spans="17:17" x14ac:dyDescent="0.2">
      <c r="Q583" s="5">
        <v>5.27</v>
      </c>
    </row>
    <row r="584" spans="17:17" x14ac:dyDescent="0.2">
      <c r="Q584" s="5">
        <v>5.28</v>
      </c>
    </row>
    <row r="585" spans="17:17" x14ac:dyDescent="0.2">
      <c r="Q585" s="5">
        <v>5.29</v>
      </c>
    </row>
    <row r="586" spans="17:17" x14ac:dyDescent="0.2">
      <c r="Q586" s="5">
        <v>5.3</v>
      </c>
    </row>
    <row r="587" spans="17:17" x14ac:dyDescent="0.2">
      <c r="Q587" s="5">
        <v>5.31</v>
      </c>
    </row>
    <row r="588" spans="17:17" x14ac:dyDescent="0.2">
      <c r="Q588" s="5">
        <v>5.32</v>
      </c>
    </row>
    <row r="589" spans="17:17" x14ac:dyDescent="0.2">
      <c r="Q589" s="5">
        <v>5.33</v>
      </c>
    </row>
    <row r="590" spans="17:17" x14ac:dyDescent="0.2">
      <c r="Q590" s="5">
        <v>5.34</v>
      </c>
    </row>
    <row r="591" spans="17:17" x14ac:dyDescent="0.2">
      <c r="Q591" s="5">
        <v>5.35</v>
      </c>
    </row>
    <row r="592" spans="17:17" x14ac:dyDescent="0.2">
      <c r="Q592" s="5">
        <v>5.36</v>
      </c>
    </row>
    <row r="593" spans="17:17" x14ac:dyDescent="0.2">
      <c r="Q593" s="5">
        <v>5.37</v>
      </c>
    </row>
    <row r="594" spans="17:17" x14ac:dyDescent="0.2">
      <c r="Q594" s="5">
        <v>5.38</v>
      </c>
    </row>
    <row r="595" spans="17:17" x14ac:dyDescent="0.2">
      <c r="Q595" s="5">
        <v>5.39</v>
      </c>
    </row>
    <row r="596" spans="17:17" x14ac:dyDescent="0.2">
      <c r="Q596" s="5">
        <v>5.4</v>
      </c>
    </row>
    <row r="597" spans="17:17" x14ac:dyDescent="0.2">
      <c r="Q597" s="5">
        <v>5.41</v>
      </c>
    </row>
    <row r="598" spans="17:17" x14ac:dyDescent="0.2">
      <c r="Q598" s="5">
        <v>5.42</v>
      </c>
    </row>
    <row r="599" spans="17:17" x14ac:dyDescent="0.2">
      <c r="Q599" s="5">
        <v>5.43</v>
      </c>
    </row>
    <row r="600" spans="17:17" x14ac:dyDescent="0.2">
      <c r="Q600" s="5">
        <v>5.44</v>
      </c>
    </row>
    <row r="601" spans="17:17" x14ac:dyDescent="0.2">
      <c r="Q601" s="5">
        <v>5.45</v>
      </c>
    </row>
    <row r="602" spans="17:17" x14ac:dyDescent="0.2">
      <c r="Q602" s="5">
        <v>5.46</v>
      </c>
    </row>
    <row r="603" spans="17:17" x14ac:dyDescent="0.2">
      <c r="Q603" s="5">
        <v>5.47</v>
      </c>
    </row>
    <row r="604" spans="17:17" x14ac:dyDescent="0.2">
      <c r="Q604" s="5">
        <v>5.48</v>
      </c>
    </row>
    <row r="605" spans="17:17" x14ac:dyDescent="0.2">
      <c r="Q605" s="5">
        <v>5.49</v>
      </c>
    </row>
    <row r="606" spans="17:17" x14ac:dyDescent="0.2">
      <c r="Q606" s="5">
        <v>5.5</v>
      </c>
    </row>
    <row r="607" spans="17:17" x14ac:dyDescent="0.2">
      <c r="Q607" s="5">
        <v>5.51</v>
      </c>
    </row>
    <row r="608" spans="17:17" x14ac:dyDescent="0.2">
      <c r="Q608" s="5">
        <v>5.52</v>
      </c>
    </row>
    <row r="609" spans="17:17" x14ac:dyDescent="0.2">
      <c r="Q609" s="5">
        <v>5.53</v>
      </c>
    </row>
    <row r="610" spans="17:17" x14ac:dyDescent="0.2">
      <c r="Q610" s="5">
        <v>5.54</v>
      </c>
    </row>
    <row r="611" spans="17:17" x14ac:dyDescent="0.2">
      <c r="Q611" s="5">
        <v>5.55</v>
      </c>
    </row>
    <row r="612" spans="17:17" x14ac:dyDescent="0.2">
      <c r="Q612" s="5">
        <v>5.56</v>
      </c>
    </row>
    <row r="613" spans="17:17" x14ac:dyDescent="0.2">
      <c r="Q613" s="5">
        <v>5.57</v>
      </c>
    </row>
    <row r="614" spans="17:17" x14ac:dyDescent="0.2">
      <c r="Q614" s="5">
        <v>5.58</v>
      </c>
    </row>
    <row r="615" spans="17:17" x14ac:dyDescent="0.2">
      <c r="Q615" s="5">
        <v>5.59</v>
      </c>
    </row>
    <row r="616" spans="17:17" x14ac:dyDescent="0.2">
      <c r="Q616" s="5">
        <v>5.6</v>
      </c>
    </row>
    <row r="617" spans="17:17" x14ac:dyDescent="0.2">
      <c r="Q617" s="5">
        <v>5.61</v>
      </c>
    </row>
    <row r="618" spans="17:17" x14ac:dyDescent="0.2">
      <c r="Q618" s="5">
        <v>5.62</v>
      </c>
    </row>
    <row r="619" spans="17:17" x14ac:dyDescent="0.2">
      <c r="Q619" s="5">
        <v>5.63</v>
      </c>
    </row>
    <row r="620" spans="17:17" x14ac:dyDescent="0.2">
      <c r="Q620" s="5">
        <v>5.64</v>
      </c>
    </row>
    <row r="621" spans="17:17" x14ac:dyDescent="0.2">
      <c r="Q621" s="5">
        <v>5.65</v>
      </c>
    </row>
    <row r="622" spans="17:17" x14ac:dyDescent="0.2">
      <c r="Q622" s="5">
        <v>5.66</v>
      </c>
    </row>
    <row r="623" spans="17:17" x14ac:dyDescent="0.2">
      <c r="Q623" s="5">
        <v>5.67</v>
      </c>
    </row>
    <row r="624" spans="17:17" x14ac:dyDescent="0.2">
      <c r="Q624" s="5">
        <v>5.68</v>
      </c>
    </row>
    <row r="625" spans="17:17" x14ac:dyDescent="0.2">
      <c r="Q625" s="5">
        <v>5.69</v>
      </c>
    </row>
    <row r="626" spans="17:17" x14ac:dyDescent="0.2">
      <c r="Q626" s="5">
        <v>5.7</v>
      </c>
    </row>
    <row r="627" spans="17:17" x14ac:dyDescent="0.2">
      <c r="Q627" s="5">
        <v>5.71</v>
      </c>
    </row>
    <row r="628" spans="17:17" x14ac:dyDescent="0.2">
      <c r="Q628" s="5">
        <v>5.72</v>
      </c>
    </row>
    <row r="629" spans="17:17" x14ac:dyDescent="0.2">
      <c r="Q629" s="5">
        <v>5.73</v>
      </c>
    </row>
    <row r="630" spans="17:17" x14ac:dyDescent="0.2">
      <c r="Q630" s="5">
        <v>5.74</v>
      </c>
    </row>
    <row r="631" spans="17:17" x14ac:dyDescent="0.2">
      <c r="Q631" s="5">
        <v>5.75</v>
      </c>
    </row>
    <row r="632" spans="17:17" x14ac:dyDescent="0.2">
      <c r="Q632" s="5">
        <v>5.76</v>
      </c>
    </row>
    <row r="633" spans="17:17" x14ac:dyDescent="0.2">
      <c r="Q633" s="5">
        <v>5.77</v>
      </c>
    </row>
    <row r="634" spans="17:17" x14ac:dyDescent="0.2">
      <c r="Q634" s="5">
        <v>5.78</v>
      </c>
    </row>
    <row r="635" spans="17:17" x14ac:dyDescent="0.2">
      <c r="Q635" s="5">
        <v>5.79</v>
      </c>
    </row>
    <row r="636" spans="17:17" x14ac:dyDescent="0.2">
      <c r="Q636" s="5">
        <v>5.8</v>
      </c>
    </row>
    <row r="637" spans="17:17" x14ac:dyDescent="0.2">
      <c r="Q637" s="5">
        <v>5.81</v>
      </c>
    </row>
    <row r="638" spans="17:17" x14ac:dyDescent="0.2">
      <c r="Q638" s="5">
        <v>5.82</v>
      </c>
    </row>
    <row r="639" spans="17:17" x14ac:dyDescent="0.2">
      <c r="Q639" s="5">
        <v>5.83</v>
      </c>
    </row>
    <row r="640" spans="17:17" x14ac:dyDescent="0.2">
      <c r="Q640" s="5">
        <v>5.84</v>
      </c>
    </row>
    <row r="641" spans="17:17" x14ac:dyDescent="0.2">
      <c r="Q641" s="5">
        <v>5.85</v>
      </c>
    </row>
    <row r="642" spans="17:17" x14ac:dyDescent="0.2">
      <c r="Q642" s="5">
        <v>5.86</v>
      </c>
    </row>
    <row r="643" spans="17:17" x14ac:dyDescent="0.2">
      <c r="Q643" s="5">
        <v>5.87</v>
      </c>
    </row>
    <row r="644" spans="17:17" x14ac:dyDescent="0.2">
      <c r="Q644" s="5">
        <v>5.88</v>
      </c>
    </row>
    <row r="645" spans="17:17" x14ac:dyDescent="0.2">
      <c r="Q645" s="5">
        <v>5.89</v>
      </c>
    </row>
    <row r="646" spans="17:17" x14ac:dyDescent="0.2">
      <c r="Q646" s="5">
        <v>5.9</v>
      </c>
    </row>
    <row r="647" spans="17:17" x14ac:dyDescent="0.2">
      <c r="Q647" s="5">
        <v>5.91</v>
      </c>
    </row>
    <row r="648" spans="17:17" x14ac:dyDescent="0.2">
      <c r="Q648" s="5">
        <v>5.92</v>
      </c>
    </row>
    <row r="649" spans="17:17" x14ac:dyDescent="0.2">
      <c r="Q649" s="5">
        <v>5.93</v>
      </c>
    </row>
    <row r="650" spans="17:17" x14ac:dyDescent="0.2">
      <c r="Q650" s="5">
        <v>5.94</v>
      </c>
    </row>
    <row r="651" spans="17:17" x14ac:dyDescent="0.2">
      <c r="Q651" s="5">
        <v>5.95</v>
      </c>
    </row>
    <row r="652" spans="17:17" x14ac:dyDescent="0.2">
      <c r="Q652" s="5">
        <v>5.96</v>
      </c>
    </row>
    <row r="653" spans="17:17" x14ac:dyDescent="0.2">
      <c r="Q653" s="5">
        <v>5.97</v>
      </c>
    </row>
    <row r="654" spans="17:17" x14ac:dyDescent="0.2">
      <c r="Q654" s="5">
        <v>5.98</v>
      </c>
    </row>
    <row r="655" spans="17:17" x14ac:dyDescent="0.2">
      <c r="Q655" s="5">
        <v>5.99</v>
      </c>
    </row>
    <row r="656" spans="17:17" x14ac:dyDescent="0.2">
      <c r="Q656" s="5">
        <v>6</v>
      </c>
    </row>
  </sheetData>
  <mergeCells count="31">
    <mergeCell ref="B2:M2"/>
    <mergeCell ref="I12:K12"/>
    <mergeCell ref="G14:I14"/>
    <mergeCell ref="L5:M5"/>
    <mergeCell ref="J5:K5"/>
    <mergeCell ref="L7:M7"/>
    <mergeCell ref="L6:M6"/>
    <mergeCell ref="J8:K8"/>
    <mergeCell ref="D12:F12"/>
    <mergeCell ref="C14:D14"/>
    <mergeCell ref="J6:K6"/>
    <mergeCell ref="J7:K7"/>
    <mergeCell ref="L8:M8"/>
    <mergeCell ref="C16:D16"/>
    <mergeCell ref="D42:H42"/>
    <mergeCell ref="B26:L26"/>
    <mergeCell ref="B29:L29"/>
    <mergeCell ref="B31:L31"/>
    <mergeCell ref="B21:L21"/>
    <mergeCell ref="B23:L23"/>
    <mergeCell ref="B24:L24"/>
    <mergeCell ref="F16:I16"/>
    <mergeCell ref="B47:M47"/>
    <mergeCell ref="K49:M52"/>
    <mergeCell ref="B18:M18"/>
    <mergeCell ref="B22:M22"/>
    <mergeCell ref="B35:M35"/>
    <mergeCell ref="C50:D50"/>
    <mergeCell ref="J44:M44"/>
    <mergeCell ref="B20:G20"/>
    <mergeCell ref="D44:H44"/>
  </mergeCells>
  <dataValidations count="1">
    <dataValidation type="list" allowBlank="1" showInputMessage="1" showErrorMessage="1" sqref="S35:S36" xr:uid="{00000000-0002-0000-0000-000000000000}">
      <formula1>$Q$56:$Q$656</formula1>
    </dataValidation>
  </dataValidations>
  <hyperlinks>
    <hyperlink ref="T35" r:id="rId1" xr:uid="{00000000-0004-0000-0000-000000000000}"/>
    <hyperlink ref="T36" r:id="rId2" xr:uid="{00000000-0004-0000-0000-000001000000}"/>
  </hyperlinks>
  <printOptions horizontalCentered="1" verticalCentered="1" gridLines="1"/>
  <pageMargins left="0.19685039370078741" right="0.19685039370078741" top="0.19685039370078741" bottom="0.19685039370078741" header="0.31496062992125984" footer="0.31496062992125984"/>
  <pageSetup paperSize="9" scale="83" orientation="portrait" r:id="rId3"/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B6126AA9633345B78FA0FED287347E" ma:contentTypeVersion="3" ma:contentTypeDescription="Creare un nuovo documento." ma:contentTypeScope="" ma:versionID="f33e271548623e1e1d805e5fe3e04eef">
  <xsd:schema xmlns:xsd="http://www.w3.org/2001/XMLSchema" xmlns:xs="http://www.w3.org/2001/XMLSchema" xmlns:p="http://schemas.microsoft.com/office/2006/metadata/properties" xmlns:ns2="de3ba37c-ad34-4c7a-bab4-92541757f430" targetNamespace="http://schemas.microsoft.com/office/2006/metadata/properties" ma:root="true" ma:fieldsID="ebbcd252d6ffc145e191fa00c772b8b0" ns2:_="">
    <xsd:import namespace="de3ba37c-ad34-4c7a-bab4-92541757f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3ba37c-ad34-4c7a-bab4-92541757f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3B731E-8F09-478A-A742-95025CE731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3ba37c-ad34-4c7a-bab4-92541757f4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A31F60-54EC-49CF-922A-644BEC1C51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D746B9-5FFE-4F6C-A62B-8B7FA2687B0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Pitisci Tiziano</dc:creator>
  <cp:keywords/>
  <dc:description/>
  <cp:lastModifiedBy>Sanetti Marco</cp:lastModifiedBy>
  <cp:revision/>
  <dcterms:created xsi:type="dcterms:W3CDTF">2017-05-11T08:11:14Z</dcterms:created>
  <dcterms:modified xsi:type="dcterms:W3CDTF">2023-01-24T12:28:40Z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0x01010057B6126AA9633345B78FA0FED287347E</vt:lpwstr>
  </property>
</Properties>
</file>